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defaultThemeVersion="166925"/>
  <mc:AlternateContent xmlns:mc="http://schemas.openxmlformats.org/markup-compatibility/2006">
    <mc:Choice Requires="x15">
      <x15ac:absPath xmlns:x15ac="http://schemas.microsoft.com/office/spreadsheetml/2010/11/ac" url="C:\Users\owner\Desktop\令和７年度\年報\令和６年度年報\"/>
    </mc:Choice>
  </mc:AlternateContent>
  <xr:revisionPtr revIDLastSave="0" documentId="13_ncr:1_{32BFBCE9-50F9-45EA-949B-AB15434546A1}" xr6:coauthVersionLast="47" xr6:coauthVersionMax="47" xr10:uidLastSave="{00000000-0000-0000-0000-000000000000}"/>
  <bookViews>
    <workbookView xWindow="-120" yWindow="-120" windowWidth="29040" windowHeight="15840" xr2:uid="{00000000-000D-0000-FFFF-FFFF00000000}"/>
  </bookViews>
  <sheets>
    <sheet name="表紙" sheetId="1" r:id="rId1"/>
    <sheet name="はじめに" sheetId="3" r:id="rId2"/>
    <sheet name="目次" sheetId="5" r:id="rId3"/>
    <sheet name="目次 (2)" sheetId="6" r:id="rId4"/>
    <sheet name="総括" sheetId="4" r:id="rId5"/>
    <sheet name="位置・地勢" sheetId="7" r:id="rId6"/>
    <sheet name="管内人口推移" sheetId="8" r:id="rId7"/>
    <sheet name="設立経緯" sheetId="9" r:id="rId8"/>
    <sheet name="組合沿革（1）" sheetId="10" r:id="rId9"/>
    <sheet name="組合沿革 (2)" sheetId="11" r:id="rId10"/>
    <sheet name="組合沿革 (3)" sheetId="12" r:id="rId11"/>
    <sheet name="組合沿革 (4)" sheetId="13" r:id="rId12"/>
    <sheet name="応援協定" sheetId="14" r:id="rId13"/>
    <sheet name="Ⅱ組織・財政" sheetId="17" r:id="rId14"/>
    <sheet name="組織・財政" sheetId="15" r:id="rId15"/>
    <sheet name="役員、議員、監査名簿" sheetId="16" r:id="rId16"/>
    <sheet name="任務分掌" sheetId="18" r:id="rId17"/>
    <sheet name="決算額・予算書" sheetId="19" r:id="rId18"/>
    <sheet name="構成町負担金割合" sheetId="22" r:id="rId19"/>
    <sheet name="構成町一般会計予算及び消防費" sheetId="23" r:id="rId20"/>
    <sheet name="Ⅲ整備指針に伴う基準と現有" sheetId="24" r:id="rId21"/>
    <sheet name="施設の概要" sheetId="25" r:id="rId22"/>
    <sheet name="訓練塔" sheetId="26" r:id="rId23"/>
    <sheet name="通信指令室及び機械室" sheetId="27" r:id="rId24"/>
    <sheet name="通信指令室及び機械室 (2)" sheetId="29" r:id="rId25"/>
    <sheet name="無線連絡系統図" sheetId="30" r:id="rId26"/>
    <sheet name="整備指針に伴う基準と現況比較 " sheetId="85" r:id="rId27"/>
    <sheet name="② " sheetId="86" r:id="rId28"/>
    <sheet name="階級と勤務年数" sheetId="32" r:id="rId29"/>
    <sheet name="職員の配置状況" sheetId="33" r:id="rId30"/>
    <sheet name="特殊技能資格一覧" sheetId="34" r:id="rId31"/>
    <sheet name="Ⅳ火災" sheetId="35" r:id="rId32"/>
    <sheet name="月別火災概況" sheetId="37" r:id="rId33"/>
    <sheet name="火災発生状況一覧" sheetId="38" r:id="rId34"/>
    <sheet name="火災発生状況一覧 (2)" sheetId="88" r:id="rId35"/>
    <sheet name="月・時間別火災発生件数" sheetId="39" r:id="rId36"/>
    <sheet name="町別火災件数と損害額" sheetId="83" r:id="rId37"/>
    <sheet name="年別火災発生件数" sheetId="41" r:id="rId38"/>
    <sheet name="Ⅴ　予防" sheetId="42" r:id="rId39"/>
    <sheet name="防火対象物一覧表" sheetId="43" r:id="rId40"/>
    <sheet name="防火管理者選任届状況" sheetId="44" r:id="rId41"/>
    <sheet name="防火管理者資格取得講習実施状況" sheetId="45" r:id="rId42"/>
    <sheet name="避難訓練実施状況" sheetId="46" r:id="rId43"/>
    <sheet name="火災予防条例等による届出" sheetId="47" r:id="rId44"/>
    <sheet name="許可・完成検査等" sheetId="48" r:id="rId45"/>
    <sheet name="危険物施設数・種類別" sheetId="49" r:id="rId46"/>
    <sheet name="自主防火団体" sheetId="50" r:id="rId47"/>
    <sheet name="Ⅵ　救急" sheetId="51" r:id="rId48"/>
    <sheet name="救急概要" sheetId="87" r:id="rId49"/>
    <sheet name="救急統計月別統括表" sheetId="52" r:id="rId50"/>
    <sheet name="署所別出場状況" sheetId="53" r:id="rId51"/>
    <sheet name="曜日・傷病程度別" sheetId="54" r:id="rId52"/>
    <sheet name="時間別・年齢区分別" sheetId="57" r:id="rId53"/>
    <sheet name="現着所要時間状況" sheetId="58" r:id="rId54"/>
    <sheet name="出場先別・島外搬送手段" sheetId="59" r:id="rId55"/>
    <sheet name="応急処置件数" sheetId="60" r:id="rId56"/>
    <sheet name="10年間の出・搬推移" sheetId="62" r:id="rId57"/>
    <sheet name="普通・上級救命講習カード発行状況" sheetId="63" r:id="rId58"/>
    <sheet name="Ⅶ消防団" sheetId="64" r:id="rId59"/>
    <sheet name="消防団現勢" sheetId="65" r:id="rId60"/>
    <sheet name="人員・機械配置一覧" sheetId="66" r:id="rId61"/>
    <sheet name="年齢構成等" sheetId="67" r:id="rId62"/>
    <sheet name="Ⅷその他" sheetId="68" r:id="rId63"/>
    <sheet name="危険物安全協会" sheetId="69" r:id="rId64"/>
  </sheets>
  <definedNames>
    <definedName name="_xlnm._FilterDatabase" localSheetId="33" hidden="1">火災発生状況一覧!$H$1:$M$34</definedName>
    <definedName name="_xlnm._FilterDatabase" localSheetId="34" hidden="1">'火災発生状況一覧 (2)'!$H$1:$M$34</definedName>
    <definedName name="_xlnm._FilterDatabase" localSheetId="9" hidden="1">'組合沿革 (2)'!$D$3:$AC$36</definedName>
    <definedName name="_xlnm.Print_Area" localSheetId="33">火災発生状況一覧!$A$1:$AS$34</definedName>
    <definedName name="_xlnm.Print_Area" localSheetId="34">'火災発生状況一覧 (2)'!$A$1:$AS$34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0" i="8" l="1"/>
  <c r="AB15" i="8"/>
  <c r="AB25" i="8" s="1"/>
  <c r="AB20" i="8"/>
  <c r="AB23" i="8"/>
  <c r="AB26" i="8"/>
  <c r="AB27" i="8"/>
  <c r="AB26" i="85"/>
  <c r="AB27" i="85"/>
  <c r="AB28" i="85"/>
  <c r="AB29" i="85"/>
  <c r="AB30" i="85"/>
  <c r="AB31" i="85"/>
  <c r="AB32" i="85"/>
  <c r="AB33" i="85"/>
  <c r="AB34" i="85"/>
  <c r="AB35" i="85"/>
  <c r="AB36" i="85"/>
  <c r="AB37" i="85"/>
  <c r="AB38" i="85"/>
  <c r="AB39" i="85"/>
  <c r="AB40" i="85"/>
  <c r="AB41" i="85"/>
  <c r="AB25" i="85"/>
  <c r="AB24" i="85"/>
  <c r="R42" i="19"/>
  <c r="F23" i="60"/>
  <c r="F22" i="60"/>
  <c r="F21" i="60"/>
  <c r="F20" i="60"/>
  <c r="F19" i="60"/>
  <c r="F18" i="60"/>
  <c r="F17" i="60"/>
  <c r="F16" i="60"/>
  <c r="F15" i="60"/>
  <c r="F14" i="60"/>
  <c r="F13" i="60"/>
  <c r="F12" i="60"/>
  <c r="F11" i="60"/>
  <c r="F10" i="60"/>
  <c r="F9" i="60"/>
  <c r="F8" i="60"/>
  <c r="F7" i="60"/>
  <c r="F6" i="60"/>
  <c r="AT12" i="62"/>
  <c r="AT11" i="62"/>
  <c r="AT10" i="62"/>
  <c r="AT9" i="62"/>
  <c r="AT8" i="62"/>
  <c r="AT7" i="62"/>
  <c r="L10" i="48"/>
  <c r="U34" i="37"/>
  <c r="AQ14" i="62"/>
  <c r="AQ13" i="62"/>
  <c r="AT36" i="62"/>
  <c r="AT35" i="62"/>
  <c r="AQ30" i="62"/>
  <c r="AT29" i="62"/>
  <c r="AT28" i="62"/>
  <c r="AT27" i="62"/>
  <c r="AT26" i="62"/>
  <c r="AT25" i="62"/>
  <c r="AT24" i="62"/>
  <c r="AT23" i="62"/>
  <c r="AT22" i="62"/>
  <c r="AT19" i="62"/>
  <c r="AA33" i="59"/>
  <c r="Y33" i="59"/>
  <c r="W33" i="59"/>
  <c r="U33" i="59"/>
  <c r="S33" i="59"/>
  <c r="Q33" i="59"/>
  <c r="O33" i="59"/>
  <c r="M33" i="59"/>
  <c r="K33" i="59"/>
  <c r="I33" i="59"/>
  <c r="X31" i="39"/>
  <c r="Z31" i="39"/>
  <c r="AB31" i="39"/>
  <c r="P31" i="39"/>
  <c r="R37" i="41"/>
  <c r="M37" i="41"/>
  <c r="H37" i="41"/>
  <c r="W36" i="41"/>
  <c r="W35" i="41"/>
  <c r="W34" i="41"/>
  <c r="W33" i="41"/>
  <c r="W32" i="41"/>
  <c r="W34" i="37"/>
  <c r="X34" i="37"/>
  <c r="Y34" i="37"/>
  <c r="Z34" i="37"/>
  <c r="AL34" i="37"/>
  <c r="AI34" i="37"/>
  <c r="AH34" i="37"/>
  <c r="AE34" i="37"/>
  <c r="AF34" i="37"/>
  <c r="W37" i="41" l="1"/>
  <c r="Q36" i="23"/>
  <c r="Q35" i="23"/>
  <c r="Q34" i="23"/>
  <c r="O31" i="22"/>
  <c r="O22" i="22"/>
  <c r="R15" i="19"/>
  <c r="L15" i="19"/>
  <c r="T27" i="8"/>
  <c r="T26" i="8"/>
  <c r="T23" i="8"/>
  <c r="T20" i="8"/>
  <c r="T15" i="8"/>
  <c r="T10" i="8"/>
  <c r="T25" i="8" s="1"/>
  <c r="P27" i="8"/>
  <c r="P26" i="8"/>
  <c r="P23" i="8"/>
  <c r="P20" i="8"/>
  <c r="P15" i="8"/>
  <c r="P10" i="8"/>
  <c r="P25" i="8" s="1"/>
  <c r="L27" i="8"/>
  <c r="L26" i="8"/>
  <c r="L23" i="8"/>
  <c r="L20" i="8"/>
  <c r="L15" i="8"/>
  <c r="L10" i="8"/>
  <c r="L25" i="8" s="1"/>
  <c r="H27" i="8"/>
  <c r="H26" i="8"/>
  <c r="H23" i="8"/>
  <c r="H20" i="8"/>
  <c r="H15" i="8"/>
  <c r="H10" i="8"/>
  <c r="H25" i="8" s="1"/>
  <c r="X20" i="8"/>
  <c r="AN14" i="62"/>
  <c r="AN13" i="62"/>
  <c r="AK14" i="62"/>
  <c r="AK13" i="62"/>
  <c r="AH14" i="62"/>
  <c r="AH13" i="62"/>
  <c r="AE14" i="62"/>
  <c r="AE13" i="62"/>
  <c r="AB14" i="62"/>
  <c r="AB13" i="62"/>
  <c r="Y14" i="62"/>
  <c r="Y13" i="62"/>
  <c r="V14" i="62"/>
  <c r="V13" i="62"/>
  <c r="S14" i="62"/>
  <c r="S13" i="62"/>
  <c r="P14" i="62"/>
  <c r="P13" i="62"/>
  <c r="AJ35" i="32"/>
  <c r="AO16" i="63" l="1"/>
  <c r="AO15" i="63"/>
  <c r="AK8" i="63"/>
  <c r="AK7" i="63"/>
  <c r="U25" i="58"/>
  <c r="U26" i="58"/>
  <c r="U27" i="58"/>
  <c r="U24" i="58"/>
  <c r="R24" i="49"/>
  <c r="S24" i="49"/>
  <c r="Q24" i="49"/>
  <c r="K24" i="49"/>
  <c r="L24" i="49"/>
  <c r="M24" i="49"/>
  <c r="N24" i="49"/>
  <c r="O24" i="49"/>
  <c r="J24" i="49"/>
  <c r="P17" i="49"/>
  <c r="P18" i="49"/>
  <c r="U18" i="49" s="1"/>
  <c r="P16" i="49"/>
  <c r="U16" i="49" s="1"/>
  <c r="P12" i="49"/>
  <c r="U17" i="49"/>
  <c r="L19" i="48"/>
  <c r="L16" i="48"/>
  <c r="AE14" i="33" l="1"/>
  <c r="J31" i="39" l="1"/>
  <c r="L31" i="39"/>
  <c r="N31" i="39"/>
  <c r="V31" i="39"/>
  <c r="AD31" i="39"/>
  <c r="P29" i="48"/>
  <c r="P28" i="48"/>
  <c r="R19" i="41"/>
  <c r="M19" i="41"/>
  <c r="H19" i="41"/>
  <c r="W18" i="41"/>
  <c r="W17" i="41"/>
  <c r="W16" i="41"/>
  <c r="W15" i="41"/>
  <c r="W14" i="41"/>
  <c r="R10" i="41"/>
  <c r="M10" i="41"/>
  <c r="H10" i="41"/>
  <c r="W9" i="41"/>
  <c r="W8" i="41"/>
  <c r="W7" i="41"/>
  <c r="W6" i="41"/>
  <c r="W5" i="41"/>
  <c r="P34" i="37"/>
  <c r="O34" i="37"/>
  <c r="N34" i="37"/>
  <c r="J34" i="37"/>
  <c r="I34" i="37"/>
  <c r="H34" i="37"/>
  <c r="G34" i="37"/>
  <c r="O32" i="22"/>
  <c r="O10" i="22"/>
  <c r="L42" i="19"/>
  <c r="AA34" i="37"/>
  <c r="S35" i="44"/>
  <c r="W35" i="44"/>
  <c r="AA35" i="44"/>
  <c r="O35" i="44"/>
  <c r="K34" i="37"/>
  <c r="AJ34" i="37"/>
  <c r="U22" i="22"/>
  <c r="U31" i="22"/>
  <c r="Z34" i="43"/>
  <c r="AA31" i="22"/>
  <c r="AA22" i="22"/>
  <c r="R28" i="22" l="1"/>
  <c r="R21" i="22"/>
  <c r="R16" i="22"/>
  <c r="R26" i="22"/>
  <c r="R20" i="22"/>
  <c r="R18" i="22"/>
  <c r="R17" i="22"/>
  <c r="R31" i="22"/>
  <c r="R22" i="22"/>
  <c r="R32" i="22" s="1"/>
  <c r="W19" i="41"/>
  <c r="W10" i="41"/>
  <c r="U32" i="22"/>
  <c r="X22" i="22" s="1"/>
  <c r="P24" i="49"/>
  <c r="U15" i="49"/>
  <c r="T15" i="49"/>
  <c r="T14" i="49"/>
  <c r="P14" i="49"/>
  <c r="U14" i="49" s="1"/>
  <c r="T13" i="49"/>
  <c r="P13" i="49"/>
  <c r="T12" i="49"/>
  <c r="U12" i="49" s="1"/>
  <c r="T11" i="49"/>
  <c r="P11" i="49"/>
  <c r="U11" i="49" s="1"/>
  <c r="L29" i="48"/>
  <c r="Q29" i="48" s="1"/>
  <c r="L28" i="48"/>
  <c r="Q28" i="48" s="1"/>
  <c r="P17" i="48"/>
  <c r="P11" i="48"/>
  <c r="Q11" i="48" s="1"/>
  <c r="AE15" i="33"/>
  <c r="T24" i="49" l="1"/>
  <c r="U24" i="49" s="1"/>
  <c r="U13" i="49"/>
  <c r="Q17" i="48"/>
  <c r="R28" i="41"/>
  <c r="M28" i="41"/>
  <c r="H28" i="41"/>
  <c r="W27" i="41"/>
  <c r="W26" i="41"/>
  <c r="W25" i="41"/>
  <c r="W24" i="41"/>
  <c r="W23" i="41"/>
  <c r="Q28" i="23"/>
  <c r="Q27" i="23"/>
  <c r="Q26" i="23"/>
  <c r="V34" i="43"/>
  <c r="R34" i="43"/>
  <c r="AJ41" i="32"/>
  <c r="M27" i="32"/>
  <c r="Q27" i="32"/>
  <c r="U27" i="32"/>
  <c r="Y27" i="32"/>
  <c r="AC27" i="32"/>
  <c r="AG27" i="32"/>
  <c r="I27" i="32"/>
  <c r="AK20" i="32"/>
  <c r="AK21" i="32"/>
  <c r="AK22" i="32"/>
  <c r="AK23" i="32"/>
  <c r="AK24" i="32"/>
  <c r="AK25" i="32"/>
  <c r="AK26" i="32"/>
  <c r="AK19" i="32"/>
  <c r="M14" i="32"/>
  <c r="Q14" i="32"/>
  <c r="U14" i="32"/>
  <c r="Y14" i="32"/>
  <c r="AC14" i="32"/>
  <c r="AG14" i="32"/>
  <c r="I14" i="32"/>
  <c r="AA32" i="22"/>
  <c r="AD31" i="22" s="1"/>
  <c r="X42" i="19"/>
  <c r="Z27" i="86"/>
  <c r="Z26" i="86"/>
  <c r="Z25" i="86"/>
  <c r="Z24" i="86"/>
  <c r="Z23" i="86"/>
  <c r="Z22" i="86"/>
  <c r="Z21" i="86"/>
  <c r="Z20" i="86"/>
  <c r="Z19" i="86"/>
  <c r="Z18" i="86"/>
  <c r="Z17" i="86"/>
  <c r="Z16" i="86"/>
  <c r="Z15" i="86"/>
  <c r="Z14" i="86"/>
  <c r="Z13" i="86"/>
  <c r="Z12" i="86"/>
  <c r="Z11" i="86"/>
  <c r="Z10" i="86"/>
  <c r="Z9" i="86"/>
  <c r="Z8" i="86"/>
  <c r="Z7" i="86"/>
  <c r="Z6" i="86"/>
  <c r="Z5" i="86"/>
  <c r="W28" i="41" l="1"/>
  <c r="AK27" i="32"/>
  <c r="AD28" i="22"/>
  <c r="AD16" i="22"/>
  <c r="AD21" i="22"/>
  <c r="AD30" i="22"/>
  <c r="AD18" i="22"/>
  <c r="AD26" i="22"/>
  <c r="AD20" i="22"/>
  <c r="AD17" i="22"/>
  <c r="AD22" i="22"/>
  <c r="AD32" i="22" s="1"/>
  <c r="Z19" i="85"/>
  <c r="X19" i="85"/>
  <c r="V19" i="85"/>
  <c r="S19" i="85"/>
  <c r="L19" i="85"/>
  <c r="H19" i="85"/>
  <c r="J18" i="85"/>
  <c r="J17" i="85"/>
  <c r="J16" i="85"/>
  <c r="N24" i="60"/>
  <c r="R24" i="60"/>
  <c r="V24" i="60"/>
  <c r="J24" i="60"/>
  <c r="D34" i="37"/>
  <c r="E34" i="37"/>
  <c r="F34" i="37"/>
  <c r="L34" i="37"/>
  <c r="M34" i="37"/>
  <c r="Q34" i="37"/>
  <c r="AC34" i="37"/>
  <c r="X26" i="8"/>
  <c r="X27" i="8"/>
  <c r="J19" i="85" l="1"/>
  <c r="X17" i="83"/>
  <c r="X15" i="83"/>
  <c r="X7" i="83"/>
  <c r="X9" i="83"/>
  <c r="F19" i="83"/>
  <c r="X13" i="83"/>
  <c r="X11" i="83"/>
  <c r="X16" i="83"/>
  <c r="X12" i="83"/>
  <c r="X8" i="83"/>
  <c r="D19" i="83"/>
  <c r="O19" i="83"/>
  <c r="U19" i="83"/>
  <c r="X18" i="83"/>
  <c r="X14" i="83"/>
  <c r="X10" i="83"/>
  <c r="R19" i="83"/>
  <c r="X31" i="22"/>
  <c r="X26" i="22"/>
  <c r="X28" i="22"/>
  <c r="X21" i="22"/>
  <c r="X16" i="22"/>
  <c r="X20" i="22"/>
  <c r="X18" i="22"/>
  <c r="X17" i="22"/>
  <c r="L19" i="83"/>
  <c r="I19" i="83"/>
  <c r="U15" i="47"/>
  <c r="F24" i="60"/>
  <c r="AJ33" i="32"/>
  <c r="AJ34" i="32"/>
  <c r="AJ36" i="32"/>
  <c r="AJ37" i="32"/>
  <c r="AJ38" i="32"/>
  <c r="AJ39" i="32"/>
  <c r="AJ40" i="32"/>
  <c r="AJ42" i="32"/>
  <c r="AJ43" i="32"/>
  <c r="AJ45" i="32"/>
  <c r="AJ46" i="32"/>
  <c r="AJ47" i="32"/>
  <c r="AJ48" i="32"/>
  <c r="AJ32" i="32"/>
  <c r="AK8" i="32"/>
  <c r="AK9" i="32"/>
  <c r="AK10" i="32"/>
  <c r="AK11" i="32"/>
  <c r="AK12" i="32"/>
  <c r="AK13" i="32"/>
  <c r="AK14" i="32"/>
  <c r="AK7" i="32"/>
  <c r="X19" i="83" l="1"/>
  <c r="X32" i="22"/>
  <c r="AE18" i="67"/>
  <c r="AE19" i="67"/>
  <c r="AE17" i="67"/>
  <c r="AE9" i="67"/>
  <c r="AE10" i="67"/>
  <c r="AE8" i="67"/>
  <c r="X31" i="66"/>
  <c r="X32" i="66"/>
  <c r="X33" i="66"/>
  <c r="X34" i="66"/>
  <c r="X35" i="66"/>
  <c r="X30" i="66"/>
  <c r="Z20" i="66"/>
  <c r="Z21" i="66"/>
  <c r="Z22" i="66"/>
  <c r="Z23" i="66"/>
  <c r="Z24" i="66"/>
  <c r="Z19" i="66"/>
  <c r="AF9" i="66"/>
  <c r="AF10" i="66"/>
  <c r="AF11" i="66"/>
  <c r="AF12" i="66"/>
  <c r="AF13" i="66"/>
  <c r="AF8" i="66"/>
  <c r="I28" i="58"/>
  <c r="L28" i="58"/>
  <c r="O28" i="58"/>
  <c r="R28" i="58"/>
  <c r="F28" i="58"/>
  <c r="U10" i="58"/>
  <c r="T32" i="65"/>
  <c r="X32" i="65"/>
  <c r="P32" i="65"/>
  <c r="AB26" i="65"/>
  <c r="AB27" i="65"/>
  <c r="AB28" i="65"/>
  <c r="AB29" i="65"/>
  <c r="AB30" i="65"/>
  <c r="AB31" i="65"/>
  <c r="AB25" i="65"/>
  <c r="U30" i="46" l="1"/>
  <c r="M30" i="46"/>
  <c r="U28" i="58"/>
  <c r="Y30" i="46"/>
  <c r="Q30" i="46"/>
  <c r="I30" i="46"/>
  <c r="W30" i="46"/>
  <c r="O30" i="46"/>
  <c r="G30" i="46"/>
  <c r="AA30" i="46"/>
  <c r="S30" i="46"/>
  <c r="K30" i="46"/>
  <c r="AB32" i="65"/>
  <c r="AB10" i="65"/>
  <c r="AB11" i="65"/>
  <c r="AB12" i="65"/>
  <c r="AB13" i="65"/>
  <c r="AB14" i="65"/>
  <c r="AB15" i="65"/>
  <c r="AB16" i="65"/>
  <c r="AB17" i="65"/>
  <c r="AB18" i="65"/>
  <c r="AB9" i="65"/>
  <c r="P30" i="62"/>
  <c r="S30" i="62"/>
  <c r="V30" i="62"/>
  <c r="Y30" i="62"/>
  <c r="AB30" i="62"/>
  <c r="AE30" i="62"/>
  <c r="AH30" i="62"/>
  <c r="AK30" i="62"/>
  <c r="AN30" i="62"/>
  <c r="AT20" i="62"/>
  <c r="AT21" i="62"/>
  <c r="I41" i="60"/>
  <c r="L41" i="60"/>
  <c r="O41" i="60"/>
  <c r="R41" i="60"/>
  <c r="U41" i="60"/>
  <c r="F41" i="60"/>
  <c r="X31" i="60"/>
  <c r="X33" i="60"/>
  <c r="X35" i="60"/>
  <c r="X37" i="60"/>
  <c r="X39" i="60"/>
  <c r="X29" i="60"/>
  <c r="AC33" i="59"/>
  <c r="AE33" i="59"/>
  <c r="AG33" i="59"/>
  <c r="AI33" i="59"/>
  <c r="AK33" i="59"/>
  <c r="Q15" i="59"/>
  <c r="S15" i="59"/>
  <c r="U15" i="59"/>
  <c r="W15" i="59"/>
  <c r="Y15" i="59"/>
  <c r="AA15" i="59"/>
  <c r="AC15" i="59"/>
  <c r="AE15" i="59"/>
  <c r="AG15" i="59"/>
  <c r="AI15" i="59"/>
  <c r="Q14" i="59"/>
  <c r="S14" i="59"/>
  <c r="U14" i="59"/>
  <c r="W14" i="59"/>
  <c r="Y14" i="59"/>
  <c r="AA14" i="59"/>
  <c r="AC14" i="59"/>
  <c r="AE14" i="59"/>
  <c r="AG14" i="59"/>
  <c r="AI14" i="59"/>
  <c r="O15" i="59"/>
  <c r="O14" i="59"/>
  <c r="AK9" i="59"/>
  <c r="AK10" i="59"/>
  <c r="AK11" i="59"/>
  <c r="AK12" i="59"/>
  <c r="AK13" i="59"/>
  <c r="AK8" i="59"/>
  <c r="L39" i="58"/>
  <c r="P39" i="58"/>
  <c r="T39" i="58"/>
  <c r="X39" i="58"/>
  <c r="H39" i="58"/>
  <c r="AB36" i="58"/>
  <c r="AB37" i="58"/>
  <c r="AB38" i="58"/>
  <c r="AB35" i="58"/>
  <c r="U11" i="58"/>
  <c r="U12" i="58"/>
  <c r="U13" i="58"/>
  <c r="I14" i="58"/>
  <c r="L14" i="58"/>
  <c r="O14" i="58"/>
  <c r="R14" i="58"/>
  <c r="F14" i="58"/>
  <c r="K34" i="57"/>
  <c r="M34" i="57"/>
  <c r="O34" i="57"/>
  <c r="Q34" i="57"/>
  <c r="S34" i="57"/>
  <c r="U34" i="57"/>
  <c r="W34" i="57"/>
  <c r="Y34" i="57"/>
  <c r="AA34" i="57"/>
  <c r="AC34" i="57"/>
  <c r="I34" i="57"/>
  <c r="AE30" i="57"/>
  <c r="AE31" i="57"/>
  <c r="AE32" i="57"/>
  <c r="AE33" i="57"/>
  <c r="AE29" i="57"/>
  <c r="K21" i="57"/>
  <c r="M21" i="57"/>
  <c r="O21" i="57"/>
  <c r="Q21" i="57"/>
  <c r="S21" i="57"/>
  <c r="U21" i="57"/>
  <c r="W21" i="57"/>
  <c r="Y21" i="57"/>
  <c r="AA21" i="57"/>
  <c r="AC21" i="57"/>
  <c r="I21" i="57"/>
  <c r="AE10" i="57"/>
  <c r="AE11" i="57"/>
  <c r="AE12" i="57"/>
  <c r="AE13" i="57"/>
  <c r="AE14" i="57"/>
  <c r="AE15" i="57"/>
  <c r="AE16" i="57"/>
  <c r="AE17" i="57"/>
  <c r="AE18" i="57"/>
  <c r="AE19" i="57"/>
  <c r="AE20" i="57"/>
  <c r="AE9" i="57"/>
  <c r="AB28" i="54"/>
  <c r="AB29" i="54"/>
  <c r="AB30" i="54"/>
  <c r="AB31" i="54"/>
  <c r="AB27" i="54"/>
  <c r="H32" i="54"/>
  <c r="J32" i="54"/>
  <c r="L32" i="54"/>
  <c r="N32" i="54"/>
  <c r="P32" i="54"/>
  <c r="R32" i="54"/>
  <c r="T32" i="54"/>
  <c r="V32" i="54"/>
  <c r="X32" i="54"/>
  <c r="Z32" i="54"/>
  <c r="F32" i="54"/>
  <c r="K18" i="54"/>
  <c r="N18" i="54"/>
  <c r="Q18" i="54"/>
  <c r="T18" i="54"/>
  <c r="W18" i="54"/>
  <c r="Z18" i="54"/>
  <c r="H18" i="54"/>
  <c r="AC8" i="54"/>
  <c r="AC9" i="54"/>
  <c r="AC10" i="54"/>
  <c r="AC11" i="54"/>
  <c r="AC12" i="54"/>
  <c r="AC13" i="54"/>
  <c r="AC14" i="54"/>
  <c r="AC15" i="54"/>
  <c r="AC16" i="54"/>
  <c r="AC17" i="54"/>
  <c r="AC7" i="54"/>
  <c r="AD24" i="53"/>
  <c r="L24" i="53"/>
  <c r="N24" i="53"/>
  <c r="P24" i="53"/>
  <c r="R24" i="53"/>
  <c r="T24" i="53"/>
  <c r="V24" i="53"/>
  <c r="X24" i="53"/>
  <c r="Z24" i="53"/>
  <c r="AB24" i="53"/>
  <c r="J24" i="53"/>
  <c r="AD22" i="53"/>
  <c r="L22" i="53"/>
  <c r="N22" i="53"/>
  <c r="P22" i="53"/>
  <c r="R22" i="53"/>
  <c r="T22" i="53"/>
  <c r="V22" i="53"/>
  <c r="X22" i="53"/>
  <c r="Z22" i="53"/>
  <c r="AB22" i="53"/>
  <c r="J22" i="53"/>
  <c r="AH14" i="53"/>
  <c r="AH16" i="53"/>
  <c r="AH18" i="53"/>
  <c r="AH20" i="53"/>
  <c r="AH12" i="53"/>
  <c r="AH10" i="53"/>
  <c r="AG33" i="52"/>
  <c r="AF33" i="52"/>
  <c r="AE33" i="52"/>
  <c r="AD33" i="52"/>
  <c r="L33" i="52"/>
  <c r="N33" i="52"/>
  <c r="P33" i="52"/>
  <c r="R33" i="52"/>
  <c r="T33" i="52"/>
  <c r="V33" i="52"/>
  <c r="X33" i="52"/>
  <c r="Z33" i="52"/>
  <c r="AB33" i="52"/>
  <c r="J33" i="52"/>
  <c r="AG32" i="52"/>
  <c r="AF32" i="52"/>
  <c r="AE32" i="52"/>
  <c r="AD32" i="52"/>
  <c r="L32" i="52"/>
  <c r="N32" i="52"/>
  <c r="P32" i="52"/>
  <c r="R32" i="52"/>
  <c r="T32" i="52"/>
  <c r="V32" i="52"/>
  <c r="X32" i="52"/>
  <c r="Z32" i="52"/>
  <c r="AB32" i="52"/>
  <c r="AH9" i="52"/>
  <c r="AH10" i="52"/>
  <c r="AH11" i="52"/>
  <c r="AH12" i="52"/>
  <c r="AH13" i="52"/>
  <c r="AH14" i="52"/>
  <c r="AH15" i="52"/>
  <c r="AH16" i="52"/>
  <c r="AH17" i="52"/>
  <c r="AH18" i="52"/>
  <c r="AH19" i="52"/>
  <c r="AH20" i="52"/>
  <c r="AH21" i="52"/>
  <c r="AH22" i="52"/>
  <c r="AH23" i="52"/>
  <c r="AH24" i="52"/>
  <c r="AH25" i="52"/>
  <c r="AH26" i="52"/>
  <c r="AH27" i="52"/>
  <c r="AH28" i="52"/>
  <c r="AH29" i="52"/>
  <c r="AH30" i="52"/>
  <c r="AH31" i="52"/>
  <c r="AC8" i="46"/>
  <c r="AC10" i="46"/>
  <c r="AC12" i="46"/>
  <c r="AC14" i="46"/>
  <c r="AC16" i="46"/>
  <c r="AC18" i="46"/>
  <c r="AC20" i="46"/>
  <c r="AC22" i="46"/>
  <c r="AC24" i="46"/>
  <c r="AC28" i="46"/>
  <c r="W29" i="45"/>
  <c r="W31" i="45"/>
  <c r="W33" i="45"/>
  <c r="W35" i="45"/>
  <c r="W37" i="45"/>
  <c r="W39" i="45"/>
  <c r="W41" i="45"/>
  <c r="W27" i="45"/>
  <c r="O43" i="45"/>
  <c r="S43" i="45"/>
  <c r="K43" i="45"/>
  <c r="AD6" i="43"/>
  <c r="AD7" i="43"/>
  <c r="AD8" i="43"/>
  <c r="AD9" i="43"/>
  <c r="AD10" i="43"/>
  <c r="AD11" i="43"/>
  <c r="AD12" i="43"/>
  <c r="AD13" i="43"/>
  <c r="AD14" i="43"/>
  <c r="AD15" i="43"/>
  <c r="AD16" i="43"/>
  <c r="AD17" i="43"/>
  <c r="AD18" i="43"/>
  <c r="AD19" i="43"/>
  <c r="AD20" i="43"/>
  <c r="AD21" i="43"/>
  <c r="AD22" i="43"/>
  <c r="AD23" i="43"/>
  <c r="AD24" i="43"/>
  <c r="AD25" i="43"/>
  <c r="AD26" i="43"/>
  <c r="AD27" i="43"/>
  <c r="AD28" i="43"/>
  <c r="AD29" i="43"/>
  <c r="AD30" i="43"/>
  <c r="AD31" i="43"/>
  <c r="AD32" i="43"/>
  <c r="AD33" i="43"/>
  <c r="AD5" i="43"/>
  <c r="AF7" i="39"/>
  <c r="AF8" i="39"/>
  <c r="AF9" i="39"/>
  <c r="AF10" i="39"/>
  <c r="AF11" i="39"/>
  <c r="AF12" i="39"/>
  <c r="AF13" i="39"/>
  <c r="AF14" i="39"/>
  <c r="AF15" i="39"/>
  <c r="AF16" i="39"/>
  <c r="AF17" i="39"/>
  <c r="AF18" i="39"/>
  <c r="AF19" i="39"/>
  <c r="AF20" i="39"/>
  <c r="AF21" i="39"/>
  <c r="AF22" i="39"/>
  <c r="AF23" i="39"/>
  <c r="AF24" i="39"/>
  <c r="AF25" i="39"/>
  <c r="AF26" i="39"/>
  <c r="AF27" i="39"/>
  <c r="AF28" i="39"/>
  <c r="AF29" i="39"/>
  <c r="AF30" i="39"/>
  <c r="AD35" i="34"/>
  <c r="AD34" i="34"/>
  <c r="AD33" i="34"/>
  <c r="AD32" i="34"/>
  <c r="AD31" i="34"/>
  <c r="AD30" i="34"/>
  <c r="AD29" i="34"/>
  <c r="AD28" i="34"/>
  <c r="AD27" i="34"/>
  <c r="AD26" i="34"/>
  <c r="AD25" i="34"/>
  <c r="AD24" i="34"/>
  <c r="AD23" i="34"/>
  <c r="AD22" i="34"/>
  <c r="AD21" i="34"/>
  <c r="AD20" i="34"/>
  <c r="AD19" i="34"/>
  <c r="AD18" i="34"/>
  <c r="AD17" i="34"/>
  <c r="AD16" i="34"/>
  <c r="AD12" i="34"/>
  <c r="AD11" i="34"/>
  <c r="AD10" i="34"/>
  <c r="AD9" i="34"/>
  <c r="AD8" i="34"/>
  <c r="AD7" i="34"/>
  <c r="AT30" i="62" l="1"/>
  <c r="AD34" i="43"/>
  <c r="AH24" i="53"/>
  <c r="AB32" i="54"/>
  <c r="W43" i="45"/>
  <c r="X41" i="60"/>
  <c r="AB39" i="58"/>
  <c r="AT14" i="62"/>
  <c r="AT13" i="62"/>
  <c r="AK15" i="59"/>
  <c r="AK14" i="59"/>
  <c r="AE34" i="57"/>
  <c r="AE21" i="57"/>
  <c r="AC18" i="54"/>
  <c r="AH22" i="53"/>
  <c r="AH33" i="52"/>
  <c r="M18" i="33"/>
  <c r="P18" i="33"/>
  <c r="S18" i="33"/>
  <c r="V18" i="33"/>
  <c r="Y18" i="33"/>
  <c r="AB18" i="33"/>
  <c r="J18" i="33"/>
  <c r="AE16" i="33"/>
  <c r="AE17" i="33"/>
  <c r="AE8" i="33"/>
  <c r="AE9" i="33"/>
  <c r="AE10" i="33"/>
  <c r="AE11" i="33"/>
  <c r="AE12" i="33"/>
  <c r="AE13" i="33"/>
  <c r="AE7" i="33"/>
  <c r="Q20" i="23"/>
  <c r="Q19" i="23"/>
  <c r="Q18" i="23"/>
  <c r="Q12" i="23"/>
  <c r="Q11" i="23"/>
  <c r="Q10" i="23"/>
  <c r="U10" i="22"/>
  <c r="AA10" i="22"/>
  <c r="X15" i="19"/>
  <c r="K35" i="8"/>
  <c r="F35" i="8"/>
  <c r="X23" i="8"/>
  <c r="X15" i="8"/>
  <c r="X10" i="8"/>
  <c r="X25" i="8" l="1"/>
  <c r="U14" i="58"/>
  <c r="AE18" i="33"/>
  <c r="AF6" i="39" l="1"/>
  <c r="E30" i="46"/>
  <c r="AC6" i="46" l="1"/>
  <c r="AC30" i="46" s="1"/>
  <c r="AF31" i="39"/>
  <c r="V34" i="37"/>
  <c r="J32" i="52"/>
  <c r="AH32" i="52" s="1"/>
  <c r="AH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H18" authorId="0" shapeId="0" xr:uid="{00000000-0006-0000-1200-000001000000}">
      <text>
        <r>
          <rPr>
            <b/>
            <sz val="9"/>
            <color indexed="81"/>
            <rFont val="MS P ゴシック"/>
            <family val="3"/>
            <charset val="128"/>
          </rPr>
          <t xml:space="preserve">物件費とは？
賃金、報償費、旅費、需用費、役務費、委託料、使用料及び賃借料、原材料費、備品購入費である
</t>
        </r>
      </text>
    </comment>
    <comment ref="H20" authorId="0" shapeId="0" xr:uid="{00000000-0006-0000-1200-000002000000}">
      <text>
        <r>
          <rPr>
            <b/>
            <sz val="9"/>
            <color indexed="81"/>
            <rFont val="MS P ゴシック"/>
            <family val="3"/>
            <charset val="128"/>
          </rPr>
          <t xml:space="preserve">被扶助者への支給等（児童手当）
</t>
        </r>
      </text>
    </comment>
    <comment ref="H21" authorId="0" shapeId="0" xr:uid="{00000000-0006-0000-1200-000003000000}">
      <text>
        <r>
          <rPr>
            <b/>
            <sz val="9"/>
            <color indexed="81"/>
            <rFont val="MS P ゴシック"/>
            <family val="3"/>
            <charset val="128"/>
          </rPr>
          <t xml:space="preserve">講師謝礼金・保険料・負担金・補助金及び交付金
</t>
        </r>
      </text>
    </comment>
  </commentList>
</comments>
</file>

<file path=xl/sharedStrings.xml><?xml version="1.0" encoding="utf-8"?>
<sst xmlns="http://schemas.openxmlformats.org/spreadsheetml/2006/main" count="2771" uniqueCount="1658">
  <si>
    <t>消 防 年 報</t>
    <rPh sb="0" eb="1">
      <t>ショウ</t>
    </rPh>
    <rPh sb="2" eb="3">
      <t>ボウ</t>
    </rPh>
    <rPh sb="4" eb="5">
      <t>トシ</t>
    </rPh>
    <rPh sb="6" eb="7">
      <t>ホウ</t>
    </rPh>
    <phoneticPr fontId="2"/>
  </si>
  <si>
    <t>徳之島地区消防組合消防本部</t>
    <rPh sb="0" eb="5">
      <t>トクノシマチク</t>
    </rPh>
    <rPh sb="5" eb="9">
      <t>ショウボウクミアイ</t>
    </rPh>
    <rPh sb="9" eb="13">
      <t>ショウボウホンブ</t>
    </rPh>
    <phoneticPr fontId="2"/>
  </si>
  <si>
    <t>　</t>
    <phoneticPr fontId="2"/>
  </si>
  <si>
    <t>　　この年報は、徳之島地区消防組合の現勢及び令和２年度中の消防業務</t>
    <rPh sb="4" eb="6">
      <t>ネンポウ</t>
    </rPh>
    <rPh sb="8" eb="13">
      <t>トクノシマチク</t>
    </rPh>
    <rPh sb="13" eb="17">
      <t>ショウボウクミアイ</t>
    </rPh>
    <rPh sb="18" eb="20">
      <t>ゲンセイ</t>
    </rPh>
    <rPh sb="20" eb="21">
      <t>オヨ</t>
    </rPh>
    <rPh sb="22" eb="24">
      <t>レイワ</t>
    </rPh>
    <rPh sb="25" eb="27">
      <t>ネンド</t>
    </rPh>
    <rPh sb="27" eb="28">
      <t>ナカ</t>
    </rPh>
    <rPh sb="29" eb="33">
      <t>ショウボウギョウム</t>
    </rPh>
    <phoneticPr fontId="2"/>
  </si>
  <si>
    <t>　に資するために編集したものです。</t>
    <rPh sb="2" eb="3">
      <t>シ</t>
    </rPh>
    <rPh sb="8" eb="10">
      <t>ヘンシュウ</t>
    </rPh>
    <phoneticPr fontId="2"/>
  </si>
  <si>
    <t>徳 之 島 町</t>
    <rPh sb="0" eb="1">
      <t>トク</t>
    </rPh>
    <rPh sb="2" eb="3">
      <t>コレ</t>
    </rPh>
    <rPh sb="4" eb="5">
      <t>シマ</t>
    </rPh>
    <rPh sb="6" eb="7">
      <t>マチ</t>
    </rPh>
    <phoneticPr fontId="2"/>
  </si>
  <si>
    <t>天　城　町</t>
    <rPh sb="0" eb="1">
      <t>テン</t>
    </rPh>
    <rPh sb="2" eb="3">
      <t>シロ</t>
    </rPh>
    <rPh sb="4" eb="5">
      <t>マチ</t>
    </rPh>
    <phoneticPr fontId="2"/>
  </si>
  <si>
    <t>伊　仙　町</t>
    <rPh sb="0" eb="1">
      <t>イ</t>
    </rPh>
    <rPh sb="2" eb="3">
      <t>セン</t>
    </rPh>
    <rPh sb="4" eb="5">
      <t>マチ</t>
    </rPh>
    <phoneticPr fontId="2"/>
  </si>
  <si>
    <t>健康の町</t>
    <rPh sb="0" eb="2">
      <t>ケンコウ</t>
    </rPh>
    <rPh sb="3" eb="4">
      <t>マチ</t>
    </rPh>
    <phoneticPr fontId="2"/>
  </si>
  <si>
    <t>とくのしま町</t>
    <rPh sb="5" eb="6">
      <t>チョウ</t>
    </rPh>
    <phoneticPr fontId="2"/>
  </si>
  <si>
    <t>長寿の町</t>
    <rPh sb="0" eb="2">
      <t>チョウジュ</t>
    </rPh>
    <rPh sb="3" eb="4">
      <t>マチ</t>
    </rPh>
    <phoneticPr fontId="2"/>
  </si>
  <si>
    <t>いせん町</t>
    <rPh sb="3" eb="4">
      <t>チョウ</t>
    </rPh>
    <phoneticPr fontId="2"/>
  </si>
  <si>
    <t>スポーツ</t>
    <phoneticPr fontId="2"/>
  </si>
  <si>
    <t>アイランド</t>
    <phoneticPr fontId="2"/>
  </si>
  <si>
    <t>あまぎ町</t>
    <rPh sb="3" eb="4">
      <t>チョウ</t>
    </rPh>
    <phoneticPr fontId="2"/>
  </si>
  <si>
    <t>Ⅰ　総　括</t>
    <rPh sb="2" eb="3">
      <t>ソウ</t>
    </rPh>
    <rPh sb="4" eb="5">
      <t>カツ</t>
    </rPh>
    <phoneticPr fontId="2"/>
  </si>
  <si>
    <t>目　　　次</t>
    <rPh sb="0" eb="1">
      <t>メ</t>
    </rPh>
    <rPh sb="4" eb="5">
      <t>ツギ</t>
    </rPh>
    <phoneticPr fontId="2"/>
  </si>
  <si>
    <t>消防組合の位置・地勢----------------------------------------------１</t>
    <rPh sb="0" eb="4">
      <t>ショウボウクミアイ</t>
    </rPh>
    <rPh sb="5" eb="7">
      <t>イチ</t>
    </rPh>
    <rPh sb="8" eb="10">
      <t>チセイ</t>
    </rPh>
    <phoneticPr fontId="2"/>
  </si>
  <si>
    <t>徳之島地区消防組合管内人口推移------------------------------------２</t>
    <rPh sb="0" eb="5">
      <t>トクノシマチク</t>
    </rPh>
    <rPh sb="5" eb="9">
      <t>ショウボウクミアイ</t>
    </rPh>
    <rPh sb="9" eb="13">
      <t>カンナイジンコウ</t>
    </rPh>
    <rPh sb="13" eb="15">
      <t>スイイ</t>
    </rPh>
    <phoneticPr fontId="2"/>
  </si>
  <si>
    <t>組合設立の経緯----------------------------------------------------３</t>
    <rPh sb="0" eb="2">
      <t>クミアイ</t>
    </rPh>
    <rPh sb="2" eb="4">
      <t>セツリツ</t>
    </rPh>
    <rPh sb="5" eb="7">
      <t>ケイイ</t>
    </rPh>
    <phoneticPr fontId="2"/>
  </si>
  <si>
    <t>組合の沿革（１）～（４）--------------------------------------４～７</t>
    <rPh sb="0" eb="2">
      <t>クミアイ</t>
    </rPh>
    <rPh sb="3" eb="5">
      <t>エンカク</t>
    </rPh>
    <phoneticPr fontId="2"/>
  </si>
  <si>
    <t>Ⅱ　組織・財政</t>
    <rPh sb="2" eb="4">
      <t>ソシキ</t>
    </rPh>
    <rPh sb="5" eb="7">
      <t>ザイセイ</t>
    </rPh>
    <phoneticPr fontId="2"/>
  </si>
  <si>
    <t>徳之島地区消防組合組織図------------------------------------------９</t>
    <rPh sb="0" eb="5">
      <t>トクノシマチク</t>
    </rPh>
    <rPh sb="5" eb="7">
      <t>ショウボウ</t>
    </rPh>
    <rPh sb="7" eb="9">
      <t>クミアイ</t>
    </rPh>
    <rPh sb="9" eb="12">
      <t>ソシキズ</t>
    </rPh>
    <phoneticPr fontId="2"/>
  </si>
  <si>
    <t>消防組合役員名簿・議会議員名簿・監査委員名簿--------------------１０</t>
    <rPh sb="0" eb="4">
      <t>ショウボウクミアイ</t>
    </rPh>
    <rPh sb="4" eb="6">
      <t>ヤクイン</t>
    </rPh>
    <rPh sb="6" eb="8">
      <t>メイボ</t>
    </rPh>
    <rPh sb="9" eb="11">
      <t>ギカイ</t>
    </rPh>
    <rPh sb="11" eb="13">
      <t>ギイン</t>
    </rPh>
    <rPh sb="13" eb="15">
      <t>メイボ</t>
    </rPh>
    <rPh sb="16" eb="18">
      <t>カンサ</t>
    </rPh>
    <rPh sb="18" eb="20">
      <t>イイン</t>
    </rPh>
    <rPh sb="20" eb="22">
      <t>メイボ</t>
    </rPh>
    <phoneticPr fontId="2"/>
  </si>
  <si>
    <t>消防任務分掌----------------------------------------------------１１</t>
    <rPh sb="0" eb="2">
      <t>ショウボウ</t>
    </rPh>
    <rPh sb="2" eb="4">
      <t>ニンム</t>
    </rPh>
    <rPh sb="4" eb="6">
      <t>ブンショウ</t>
    </rPh>
    <phoneticPr fontId="2"/>
  </si>
  <si>
    <t>構成町負担金割合・性質別経費の状況------------------------------１３</t>
    <rPh sb="0" eb="2">
      <t>コウセイ</t>
    </rPh>
    <rPh sb="2" eb="3">
      <t>マチ</t>
    </rPh>
    <rPh sb="3" eb="6">
      <t>フタンキン</t>
    </rPh>
    <rPh sb="6" eb="8">
      <t>ワリアイ</t>
    </rPh>
    <rPh sb="9" eb="11">
      <t>セイシツ</t>
    </rPh>
    <rPh sb="11" eb="12">
      <t>ベツ</t>
    </rPh>
    <rPh sb="12" eb="14">
      <t>ケイヒ</t>
    </rPh>
    <rPh sb="15" eb="17">
      <t>ジョウキョウ</t>
    </rPh>
    <phoneticPr fontId="2"/>
  </si>
  <si>
    <t>構成町の一般会計予算及び消防費----------------------------------１４</t>
    <rPh sb="0" eb="2">
      <t>コウセイ</t>
    </rPh>
    <rPh sb="2" eb="3">
      <t>チョウ</t>
    </rPh>
    <rPh sb="4" eb="8">
      <t>イッパンカイケイ</t>
    </rPh>
    <rPh sb="8" eb="10">
      <t>ヨサン</t>
    </rPh>
    <rPh sb="10" eb="11">
      <t>オヨ</t>
    </rPh>
    <rPh sb="12" eb="15">
      <t>ショウボウヒ</t>
    </rPh>
    <phoneticPr fontId="2"/>
  </si>
  <si>
    <t>Ⅲ　消防力の整備指針に伴う基準と現有</t>
    <rPh sb="2" eb="5">
      <t>ショウボウリョク</t>
    </rPh>
    <rPh sb="6" eb="10">
      <t>セイビシシン</t>
    </rPh>
    <rPh sb="11" eb="12">
      <t>トモナ</t>
    </rPh>
    <rPh sb="13" eb="15">
      <t>キジュン</t>
    </rPh>
    <rPh sb="16" eb="18">
      <t>ゲンユウ</t>
    </rPh>
    <phoneticPr fontId="2"/>
  </si>
  <si>
    <t>施設の概要（消防本部・本署）------------------------------------１５</t>
    <rPh sb="0" eb="2">
      <t>シセツ</t>
    </rPh>
    <rPh sb="3" eb="5">
      <t>ガイヨウ</t>
    </rPh>
    <rPh sb="6" eb="10">
      <t>ショウボウホンブ</t>
    </rPh>
    <rPh sb="11" eb="13">
      <t>ホンショ</t>
    </rPh>
    <phoneticPr fontId="2"/>
  </si>
  <si>
    <t>Ⅳ　火　災</t>
    <rPh sb="2" eb="3">
      <t>ヒ</t>
    </rPh>
    <rPh sb="4" eb="5">
      <t>サイ</t>
    </rPh>
    <phoneticPr fontId="2"/>
  </si>
  <si>
    <t>Ⅴ　予　防</t>
    <rPh sb="2" eb="3">
      <t>ヨ</t>
    </rPh>
    <rPh sb="4" eb="5">
      <t>ボウ</t>
    </rPh>
    <phoneticPr fontId="2"/>
  </si>
  <si>
    <t>Ⅵ　救　急</t>
    <rPh sb="2" eb="3">
      <t>キュウ</t>
    </rPh>
    <rPh sb="4" eb="5">
      <t>キュウ</t>
    </rPh>
    <phoneticPr fontId="2"/>
  </si>
  <si>
    <t>Ⅶ　消防団</t>
    <rPh sb="2" eb="5">
      <t>ショウボウダン</t>
    </rPh>
    <phoneticPr fontId="2"/>
  </si>
  <si>
    <t>Ⅷ　その他</t>
    <rPh sb="4" eb="5">
      <t>タ</t>
    </rPh>
    <phoneticPr fontId="2"/>
  </si>
  <si>
    <t>　徳之島は、鹿児島の南南西約468㎞、東支那海と太平洋の接線洋上に連なる奄美</t>
    <rPh sb="1" eb="4">
      <t>トクノシマ</t>
    </rPh>
    <rPh sb="6" eb="9">
      <t>カゴシマ</t>
    </rPh>
    <rPh sb="10" eb="13">
      <t>ナンナンセイ</t>
    </rPh>
    <rPh sb="13" eb="14">
      <t>ヤク</t>
    </rPh>
    <rPh sb="19" eb="20">
      <t>ヒガシ</t>
    </rPh>
    <rPh sb="20" eb="22">
      <t>シナ</t>
    </rPh>
    <rPh sb="22" eb="23">
      <t>ウミ</t>
    </rPh>
    <rPh sb="24" eb="27">
      <t>タイヘイヨウ</t>
    </rPh>
    <rPh sb="28" eb="30">
      <t>セッセン</t>
    </rPh>
    <rPh sb="30" eb="32">
      <t>ヨウジョウ</t>
    </rPh>
    <rPh sb="33" eb="34">
      <t>ツラ</t>
    </rPh>
    <rPh sb="36" eb="38">
      <t>アマミ</t>
    </rPh>
    <phoneticPr fontId="2"/>
  </si>
  <si>
    <t>群島のほぼ中央に位置し、周囲84㎞面積247.91㎞である。島の中央部を北から南西</t>
    <rPh sb="0" eb="2">
      <t>グントウ</t>
    </rPh>
    <rPh sb="5" eb="7">
      <t>チュウオウ</t>
    </rPh>
    <rPh sb="8" eb="10">
      <t>イチ</t>
    </rPh>
    <rPh sb="12" eb="14">
      <t>シュウイ</t>
    </rPh>
    <rPh sb="17" eb="19">
      <t>メンセキ</t>
    </rPh>
    <rPh sb="30" eb="31">
      <t>シマ</t>
    </rPh>
    <rPh sb="32" eb="35">
      <t>チュウオウブ</t>
    </rPh>
    <rPh sb="36" eb="37">
      <t>キタ</t>
    </rPh>
    <rPh sb="39" eb="41">
      <t>ナンセイ</t>
    </rPh>
    <phoneticPr fontId="2"/>
  </si>
  <si>
    <t>にかけ一連の山岳があり、北から天城岳（533ｍ）、三方通岳（496ｍ）、井之川岳</t>
    <rPh sb="3" eb="5">
      <t>イチレン</t>
    </rPh>
    <rPh sb="6" eb="8">
      <t>サンガク</t>
    </rPh>
    <rPh sb="12" eb="13">
      <t>キタ</t>
    </rPh>
    <rPh sb="15" eb="18">
      <t>アマギダケ</t>
    </rPh>
    <rPh sb="25" eb="27">
      <t>サンポウ</t>
    </rPh>
    <rPh sb="27" eb="29">
      <t>ツウダケ</t>
    </rPh>
    <rPh sb="36" eb="39">
      <t>イノカワ</t>
    </rPh>
    <rPh sb="39" eb="40">
      <t>ダケ</t>
    </rPh>
    <phoneticPr fontId="2"/>
  </si>
  <si>
    <t>（645ｍ）犬田布岳（417ｍ）の諸峰が連なり、ここから海岸線に向かいゆるやかな</t>
    <rPh sb="6" eb="9">
      <t>イヌタブ</t>
    </rPh>
    <rPh sb="9" eb="10">
      <t>ダケ</t>
    </rPh>
    <rPh sb="17" eb="19">
      <t>ショミネ</t>
    </rPh>
    <rPh sb="20" eb="21">
      <t>ツラ</t>
    </rPh>
    <rPh sb="28" eb="31">
      <t>カイガンセン</t>
    </rPh>
    <rPh sb="32" eb="33">
      <t>ム</t>
    </rPh>
    <phoneticPr fontId="2"/>
  </si>
  <si>
    <t>万田川（8㎞）、亀徳川（8㎞）、鹿浦川（8㎞）とその他多数の河川に恵まれている。</t>
    <rPh sb="0" eb="3">
      <t>マンダガワ</t>
    </rPh>
    <rPh sb="8" eb="11">
      <t>カメトクカワ</t>
    </rPh>
    <rPh sb="16" eb="19">
      <t>シカウラカワ</t>
    </rPh>
    <rPh sb="26" eb="27">
      <t>タ</t>
    </rPh>
    <rPh sb="27" eb="29">
      <t>タスウ</t>
    </rPh>
    <rPh sb="30" eb="32">
      <t>カセン</t>
    </rPh>
    <rPh sb="33" eb="34">
      <t>メグ</t>
    </rPh>
    <phoneticPr fontId="2"/>
  </si>
  <si>
    <t>気候は、温暖な亜熱帯海洋性で年間平均気温は20度を下らず、耕地面積が全面積の</t>
    <rPh sb="0" eb="2">
      <t>キコウ</t>
    </rPh>
    <rPh sb="4" eb="6">
      <t>オンダン</t>
    </rPh>
    <rPh sb="7" eb="10">
      <t>アネッタイ</t>
    </rPh>
    <rPh sb="10" eb="13">
      <t>カイヨウセイ</t>
    </rPh>
    <rPh sb="14" eb="16">
      <t>ネンカン</t>
    </rPh>
    <rPh sb="16" eb="20">
      <t>ヘイキンキオン</t>
    </rPh>
    <rPh sb="23" eb="24">
      <t>ド</t>
    </rPh>
    <rPh sb="25" eb="26">
      <t>クダ</t>
    </rPh>
    <rPh sb="29" eb="33">
      <t>コウチメンセキ</t>
    </rPh>
    <rPh sb="34" eb="37">
      <t>ゼンメンセキ</t>
    </rPh>
    <phoneticPr fontId="2"/>
  </si>
  <si>
    <t>30％、林野面積が46.1％を占めて群島中農作物の宝庫とよばれ、自然の亜熱帯樹木</t>
    <rPh sb="4" eb="8">
      <t>リンヤメンセキ</t>
    </rPh>
    <rPh sb="15" eb="16">
      <t>シ</t>
    </rPh>
    <rPh sb="18" eb="20">
      <t>グントウ</t>
    </rPh>
    <rPh sb="20" eb="21">
      <t>ナカ</t>
    </rPh>
    <rPh sb="21" eb="24">
      <t>ノウサクモツ</t>
    </rPh>
    <rPh sb="25" eb="27">
      <t>ホウコ</t>
    </rPh>
    <rPh sb="32" eb="34">
      <t>シゼン</t>
    </rPh>
    <rPh sb="35" eb="38">
      <t>アネッタイ</t>
    </rPh>
    <rPh sb="38" eb="40">
      <t>ジュモク</t>
    </rPh>
    <phoneticPr fontId="2"/>
  </si>
  <si>
    <t>や亜熱帯植物で覆われている。</t>
    <rPh sb="1" eb="4">
      <t>アネッタイ</t>
    </rPh>
    <rPh sb="4" eb="6">
      <t>ショクブツ</t>
    </rPh>
    <rPh sb="7" eb="8">
      <t>オオ</t>
    </rPh>
    <phoneticPr fontId="2"/>
  </si>
  <si>
    <t>-1-</t>
    <phoneticPr fontId="2"/>
  </si>
  <si>
    <t>本部・本署　北緯27°43　東経129．01</t>
    <rPh sb="0" eb="2">
      <t>ホンブ</t>
    </rPh>
    <rPh sb="3" eb="5">
      <t>ホンショ</t>
    </rPh>
    <rPh sb="6" eb="8">
      <t>ホクイ</t>
    </rPh>
    <rPh sb="14" eb="16">
      <t>トウケイ</t>
    </rPh>
    <phoneticPr fontId="2"/>
  </si>
  <si>
    <t>年</t>
    <rPh sb="0" eb="1">
      <t>ネン</t>
    </rPh>
    <phoneticPr fontId="2"/>
  </si>
  <si>
    <t>町別</t>
    <rPh sb="0" eb="2">
      <t>チョウベツ</t>
    </rPh>
    <phoneticPr fontId="2"/>
  </si>
  <si>
    <t>世帯数</t>
    <rPh sb="0" eb="3">
      <t>セタイスウ</t>
    </rPh>
    <phoneticPr fontId="2"/>
  </si>
  <si>
    <t>人口</t>
    <rPh sb="0" eb="2">
      <t>ジンコウ</t>
    </rPh>
    <phoneticPr fontId="2"/>
  </si>
  <si>
    <t>総数</t>
    <rPh sb="0" eb="2">
      <t>ソウスウ</t>
    </rPh>
    <phoneticPr fontId="2"/>
  </si>
  <si>
    <t>男</t>
    <rPh sb="0" eb="1">
      <t>オトコ</t>
    </rPh>
    <phoneticPr fontId="2"/>
  </si>
  <si>
    <t>女</t>
    <rPh sb="0" eb="1">
      <t>オンナ</t>
    </rPh>
    <phoneticPr fontId="2"/>
  </si>
  <si>
    <t>２年</t>
    <rPh sb="1" eb="2">
      <t>ネン</t>
    </rPh>
    <phoneticPr fontId="2"/>
  </si>
  <si>
    <t>３年</t>
    <rPh sb="1" eb="2">
      <t>ネン</t>
    </rPh>
    <phoneticPr fontId="2"/>
  </si>
  <si>
    <t>徳之島町</t>
    <rPh sb="0" eb="4">
      <t>トクノシマチョウ</t>
    </rPh>
    <phoneticPr fontId="2"/>
  </si>
  <si>
    <t>伊仙町</t>
    <rPh sb="0" eb="2">
      <t>イセン</t>
    </rPh>
    <rPh sb="2" eb="3">
      <t>チョウ</t>
    </rPh>
    <phoneticPr fontId="2"/>
  </si>
  <si>
    <t>天城町</t>
    <rPh sb="0" eb="2">
      <t>アマギ</t>
    </rPh>
    <rPh sb="2" eb="3">
      <t>チョウ</t>
    </rPh>
    <phoneticPr fontId="2"/>
  </si>
  <si>
    <t>合　　計</t>
    <rPh sb="0" eb="1">
      <t>ゴウ</t>
    </rPh>
    <rPh sb="3" eb="4">
      <t>ケイ</t>
    </rPh>
    <phoneticPr fontId="2"/>
  </si>
  <si>
    <t>-2-</t>
    <phoneticPr fontId="2"/>
  </si>
  <si>
    <t>町　　別</t>
    <rPh sb="0" eb="1">
      <t>チョウ</t>
    </rPh>
    <rPh sb="3" eb="4">
      <t>ベツ</t>
    </rPh>
    <phoneticPr fontId="2"/>
  </si>
  <si>
    <t>人　　口</t>
    <rPh sb="0" eb="1">
      <t>ヒト</t>
    </rPh>
    <rPh sb="3" eb="4">
      <t>クチ</t>
    </rPh>
    <phoneticPr fontId="2"/>
  </si>
  <si>
    <t>伊 仙 町</t>
    <rPh sb="0" eb="1">
      <t>イ</t>
    </rPh>
    <rPh sb="2" eb="3">
      <t>セン</t>
    </rPh>
    <rPh sb="4" eb="5">
      <t>マチ</t>
    </rPh>
    <phoneticPr fontId="2"/>
  </si>
  <si>
    <t>天 城 町</t>
    <rPh sb="0" eb="1">
      <t>テン</t>
    </rPh>
    <rPh sb="2" eb="3">
      <t>シロ</t>
    </rPh>
    <rPh sb="4" eb="5">
      <t>マチ</t>
    </rPh>
    <phoneticPr fontId="2"/>
  </si>
  <si>
    <t>組合設立の経緯</t>
    <rPh sb="0" eb="2">
      <t>クミアイ</t>
    </rPh>
    <rPh sb="2" eb="4">
      <t>セツリツ</t>
    </rPh>
    <rPh sb="5" eb="7">
      <t>ケイイ</t>
    </rPh>
    <phoneticPr fontId="2"/>
  </si>
  <si>
    <t>年　　　月</t>
    <rPh sb="0" eb="1">
      <t>ネン</t>
    </rPh>
    <rPh sb="4" eb="5">
      <t>ツキ</t>
    </rPh>
    <phoneticPr fontId="2"/>
  </si>
  <si>
    <t>　徳之島３ｹ町町長で徳之島地区広域消防組合設立について</t>
    <rPh sb="1" eb="4">
      <t>トクノシマ</t>
    </rPh>
    <rPh sb="6" eb="7">
      <t>チョウ</t>
    </rPh>
    <rPh sb="7" eb="9">
      <t>チョウチョウ</t>
    </rPh>
    <rPh sb="10" eb="15">
      <t>トクノシマチク</t>
    </rPh>
    <rPh sb="15" eb="17">
      <t>コウイキ</t>
    </rPh>
    <rPh sb="17" eb="21">
      <t>ショウボウクミアイ</t>
    </rPh>
    <rPh sb="21" eb="23">
      <t>セツリツ</t>
    </rPh>
    <phoneticPr fontId="2"/>
  </si>
  <si>
    <t>協議される。</t>
    <rPh sb="0" eb="2">
      <t>キョウギ</t>
    </rPh>
    <phoneticPr fontId="2"/>
  </si>
  <si>
    <t>　徳之島３ｹ町町長会で徳之島地区広域消防推進協議会設立</t>
    <rPh sb="9" eb="10">
      <t>カイ</t>
    </rPh>
    <rPh sb="11" eb="16">
      <t>トクノシマチク</t>
    </rPh>
    <rPh sb="16" eb="18">
      <t>コウイキ</t>
    </rPh>
    <rPh sb="18" eb="22">
      <t>ショウボウスイシン</t>
    </rPh>
    <rPh sb="22" eb="25">
      <t>キョウギカイ</t>
    </rPh>
    <rPh sb="25" eb="27">
      <t>セツリツ</t>
    </rPh>
    <phoneticPr fontId="2"/>
  </si>
  <si>
    <t>を確認する。</t>
    <rPh sb="1" eb="3">
      <t>カクニン</t>
    </rPh>
    <phoneticPr fontId="2"/>
  </si>
  <si>
    <t>　徳之島地区広域消防推進協議会を設立し、総会及び事務局</t>
    <rPh sb="1" eb="4">
      <t>トクノシマ</t>
    </rPh>
    <rPh sb="4" eb="6">
      <t>チク</t>
    </rPh>
    <rPh sb="6" eb="8">
      <t>コウイキ</t>
    </rPh>
    <rPh sb="8" eb="10">
      <t>ショウボウ</t>
    </rPh>
    <rPh sb="10" eb="12">
      <t>スイシン</t>
    </rPh>
    <rPh sb="12" eb="15">
      <t>キョウギカイ</t>
    </rPh>
    <rPh sb="16" eb="18">
      <t>セツリツ</t>
    </rPh>
    <rPh sb="20" eb="22">
      <t>ソウカイ</t>
    </rPh>
    <rPh sb="22" eb="23">
      <t>オヨ</t>
    </rPh>
    <rPh sb="24" eb="27">
      <t>ジムキョク</t>
    </rPh>
    <phoneticPr fontId="2"/>
  </si>
  <si>
    <t>を徳之島町に設置する。</t>
    <rPh sb="1" eb="5">
      <t>トクノシマチョウ</t>
    </rPh>
    <rPh sb="6" eb="8">
      <t>セッチ</t>
    </rPh>
    <phoneticPr fontId="2"/>
  </si>
  <si>
    <t>　徳之島３ｹ町企画課長、担当者による先進地視察</t>
    <rPh sb="1" eb="4">
      <t>トクノシマ</t>
    </rPh>
    <rPh sb="6" eb="7">
      <t>チョウ</t>
    </rPh>
    <rPh sb="7" eb="11">
      <t>キカクカチョウ</t>
    </rPh>
    <rPh sb="12" eb="15">
      <t>タントウシャ</t>
    </rPh>
    <rPh sb="18" eb="23">
      <t>センシンチシサツ</t>
    </rPh>
    <phoneticPr fontId="2"/>
  </si>
  <si>
    <t>　徳之島３ｹ町財政担当者による組合設立について財政的検討</t>
    <rPh sb="1" eb="4">
      <t>トクノシマ</t>
    </rPh>
    <rPh sb="6" eb="7">
      <t>チョウ</t>
    </rPh>
    <rPh sb="7" eb="12">
      <t>ザイセイタントウシャ</t>
    </rPh>
    <rPh sb="15" eb="17">
      <t>クミアイ</t>
    </rPh>
    <rPh sb="17" eb="19">
      <t>セツリツ</t>
    </rPh>
    <rPh sb="23" eb="26">
      <t>ザイセイテキ</t>
    </rPh>
    <rPh sb="26" eb="28">
      <t>ケントウ</t>
    </rPh>
    <phoneticPr fontId="2"/>
  </si>
  <si>
    <t>　伊仙町議会総務委員が島根県隠岐島町村組合視察</t>
    <rPh sb="1" eb="4">
      <t>イセンチョウ</t>
    </rPh>
    <rPh sb="4" eb="6">
      <t>ギカイ</t>
    </rPh>
    <rPh sb="6" eb="8">
      <t>ソウム</t>
    </rPh>
    <rPh sb="8" eb="10">
      <t>イイン</t>
    </rPh>
    <rPh sb="11" eb="13">
      <t>シマネ</t>
    </rPh>
    <rPh sb="13" eb="14">
      <t>ケン</t>
    </rPh>
    <rPh sb="14" eb="16">
      <t>オキ</t>
    </rPh>
    <rPh sb="16" eb="17">
      <t>ジマ</t>
    </rPh>
    <rPh sb="17" eb="19">
      <t>チョウソン</t>
    </rPh>
    <rPh sb="19" eb="21">
      <t>クミアイ</t>
    </rPh>
    <rPh sb="21" eb="23">
      <t>シサツ</t>
    </rPh>
    <phoneticPr fontId="2"/>
  </si>
  <si>
    <t>　徳之島町議会総務委員が長崎県対馬総町村組合視察</t>
    <rPh sb="1" eb="7">
      <t>トクノシマチョウギカイ</t>
    </rPh>
    <rPh sb="7" eb="11">
      <t>ソウムイイン</t>
    </rPh>
    <rPh sb="12" eb="15">
      <t>ナガサキケン</t>
    </rPh>
    <rPh sb="15" eb="17">
      <t>ツシマ</t>
    </rPh>
    <rPh sb="17" eb="18">
      <t>ソウ</t>
    </rPh>
    <rPh sb="18" eb="20">
      <t>チョウソン</t>
    </rPh>
    <rPh sb="20" eb="22">
      <t>クミアイ</t>
    </rPh>
    <rPh sb="22" eb="24">
      <t>シサツ</t>
    </rPh>
    <phoneticPr fontId="2"/>
  </si>
  <si>
    <t>　天城町議会総務委員が香川県小豆地区消防組合視察</t>
    <rPh sb="1" eb="3">
      <t>アマギ</t>
    </rPh>
    <rPh sb="3" eb="4">
      <t>チョウ</t>
    </rPh>
    <rPh sb="4" eb="6">
      <t>ギカイ</t>
    </rPh>
    <rPh sb="6" eb="10">
      <t>ソウムイイン</t>
    </rPh>
    <rPh sb="11" eb="13">
      <t>カガワ</t>
    </rPh>
    <rPh sb="13" eb="14">
      <t>ケン</t>
    </rPh>
    <rPh sb="14" eb="16">
      <t>ショウズ</t>
    </rPh>
    <rPh sb="16" eb="18">
      <t>チク</t>
    </rPh>
    <rPh sb="18" eb="20">
      <t>ショウボウ</t>
    </rPh>
    <rPh sb="20" eb="22">
      <t>クミアイ</t>
    </rPh>
    <rPh sb="22" eb="24">
      <t>シサツ</t>
    </rPh>
    <phoneticPr fontId="2"/>
  </si>
  <si>
    <t>　徳之島３ｹ町議会総務委員による先進地視察</t>
    <rPh sb="1" eb="4">
      <t>トクノシマ</t>
    </rPh>
    <rPh sb="6" eb="7">
      <t>マチ</t>
    </rPh>
    <rPh sb="7" eb="9">
      <t>ギカイ</t>
    </rPh>
    <rPh sb="9" eb="11">
      <t>ソウム</t>
    </rPh>
    <rPh sb="11" eb="13">
      <t>イイン</t>
    </rPh>
    <rPh sb="16" eb="21">
      <t>センシンチシサツ</t>
    </rPh>
    <phoneticPr fontId="2"/>
  </si>
  <si>
    <t>　徳之島３ｹ町で覚書、協議書の調印</t>
    <rPh sb="8" eb="10">
      <t>オボエガキ</t>
    </rPh>
    <rPh sb="11" eb="14">
      <t>キョウギショ</t>
    </rPh>
    <rPh sb="15" eb="17">
      <t>チョウイン</t>
    </rPh>
    <phoneticPr fontId="2"/>
  </si>
  <si>
    <t>　定例議会で徳之島地区消防組合設立の議案可決（徳之島町、</t>
    <rPh sb="1" eb="3">
      <t>テイレイ</t>
    </rPh>
    <rPh sb="3" eb="5">
      <t>ギカイ</t>
    </rPh>
    <rPh sb="6" eb="11">
      <t>トクノシマチク</t>
    </rPh>
    <rPh sb="11" eb="13">
      <t>ショウボウ</t>
    </rPh>
    <rPh sb="13" eb="15">
      <t>クミアイ</t>
    </rPh>
    <rPh sb="15" eb="17">
      <t>セツリツ</t>
    </rPh>
    <rPh sb="18" eb="20">
      <t>ギアン</t>
    </rPh>
    <rPh sb="20" eb="22">
      <t>カケツ</t>
    </rPh>
    <rPh sb="23" eb="26">
      <t>トクノシマ</t>
    </rPh>
    <rPh sb="26" eb="27">
      <t>チョウ</t>
    </rPh>
    <phoneticPr fontId="2"/>
  </si>
  <si>
    <t>天城町）</t>
    <rPh sb="0" eb="3">
      <t>アマギチョウ</t>
    </rPh>
    <phoneticPr fontId="2"/>
  </si>
  <si>
    <t>　定例議会で徳之島地区消防組合設立の議案可決（伊仙町）</t>
    <rPh sb="1" eb="5">
      <t>テイレイギカイ</t>
    </rPh>
    <rPh sb="6" eb="11">
      <t>トクノシマチク</t>
    </rPh>
    <rPh sb="11" eb="15">
      <t>ショウボウクミアイ</t>
    </rPh>
    <rPh sb="15" eb="17">
      <t>セツリツ</t>
    </rPh>
    <rPh sb="18" eb="20">
      <t>ギアン</t>
    </rPh>
    <rPh sb="20" eb="22">
      <t>カケツ</t>
    </rPh>
    <rPh sb="23" eb="26">
      <t>イセンチョウ</t>
    </rPh>
    <phoneticPr fontId="2"/>
  </si>
  <si>
    <t>　組合設立許可申請を県に提出し、２月１３日付で組合設立</t>
    <rPh sb="1" eb="3">
      <t>クミアイ</t>
    </rPh>
    <rPh sb="3" eb="5">
      <t>セツリツ</t>
    </rPh>
    <rPh sb="5" eb="9">
      <t>キョカシンセイ</t>
    </rPh>
    <rPh sb="10" eb="11">
      <t>ケン</t>
    </rPh>
    <rPh sb="12" eb="14">
      <t>テイシュツ</t>
    </rPh>
    <rPh sb="17" eb="18">
      <t>ガツ</t>
    </rPh>
    <rPh sb="20" eb="21">
      <t>ニチ</t>
    </rPh>
    <rPh sb="21" eb="22">
      <t>ヅケ</t>
    </rPh>
    <rPh sb="23" eb="25">
      <t>クミアイ</t>
    </rPh>
    <rPh sb="25" eb="27">
      <t>セツリツ</t>
    </rPh>
    <phoneticPr fontId="2"/>
  </si>
  <si>
    <t>について県知事許可を受け発足（指令地第1201号）</t>
    <rPh sb="4" eb="9">
      <t>ケンチジキョカ</t>
    </rPh>
    <rPh sb="10" eb="11">
      <t>ウ</t>
    </rPh>
    <rPh sb="12" eb="14">
      <t>ホッソク</t>
    </rPh>
    <rPh sb="15" eb="17">
      <t>シレイ</t>
    </rPh>
    <rPh sb="17" eb="18">
      <t>チ</t>
    </rPh>
    <rPh sb="18" eb="19">
      <t>ダイ</t>
    </rPh>
    <rPh sb="23" eb="24">
      <t>ゴウ</t>
    </rPh>
    <phoneticPr fontId="2"/>
  </si>
  <si>
    <t>-3-</t>
    <phoneticPr fontId="2"/>
  </si>
  <si>
    <t>概　　　　　　　　　　要</t>
    <rPh sb="0" eb="1">
      <t>ガイ</t>
    </rPh>
    <rPh sb="11" eb="12">
      <t>ヨウ</t>
    </rPh>
    <phoneticPr fontId="2"/>
  </si>
  <si>
    <t>-4-</t>
    <phoneticPr fontId="2"/>
  </si>
  <si>
    <t>　管 理 者　（徳之島町長　新田成良）</t>
    <rPh sb="1" eb="2">
      <t>カン</t>
    </rPh>
    <rPh sb="3" eb="4">
      <t>リ</t>
    </rPh>
    <rPh sb="5" eb="6">
      <t>モノ</t>
    </rPh>
    <rPh sb="8" eb="13">
      <t>トクノシマチョウチョウ</t>
    </rPh>
    <rPh sb="14" eb="16">
      <t>ニッタ</t>
    </rPh>
    <rPh sb="16" eb="18">
      <t>ナリヨ</t>
    </rPh>
    <phoneticPr fontId="2"/>
  </si>
  <si>
    <t>　副管理者　（伊仙町長　　芳倉英治）</t>
    <rPh sb="1" eb="2">
      <t>フク</t>
    </rPh>
    <rPh sb="2" eb="5">
      <t>カンリシャ</t>
    </rPh>
    <rPh sb="7" eb="11">
      <t>イセンチョウチョウ</t>
    </rPh>
    <rPh sb="13" eb="15">
      <t>ヨシクラ</t>
    </rPh>
    <rPh sb="15" eb="17">
      <t>エイジ</t>
    </rPh>
    <phoneticPr fontId="2"/>
  </si>
  <si>
    <t>　　　　　　（天城町長　　吉岡為良）を選任</t>
    <rPh sb="7" eb="11">
      <t>アマギチョウチョウ</t>
    </rPh>
    <rPh sb="13" eb="15">
      <t>ヨシオカ</t>
    </rPh>
    <rPh sb="15" eb="16">
      <t>タメ</t>
    </rPh>
    <rPh sb="16" eb="17">
      <t>リョウ</t>
    </rPh>
    <rPh sb="19" eb="21">
      <t>センニン</t>
    </rPh>
    <phoneticPr fontId="2"/>
  </si>
  <si>
    <t>職員採用試験（学科、身元調査、面接試験）実施</t>
    <rPh sb="0" eb="1">
      <t>ショク</t>
    </rPh>
    <rPh sb="1" eb="2">
      <t>イン</t>
    </rPh>
    <rPh sb="2" eb="6">
      <t>サイヨウシケン</t>
    </rPh>
    <rPh sb="7" eb="9">
      <t>ガッカ</t>
    </rPh>
    <rPh sb="10" eb="12">
      <t>ミモト</t>
    </rPh>
    <rPh sb="12" eb="14">
      <t>チョウサ</t>
    </rPh>
    <rPh sb="15" eb="19">
      <t>メンセツシケン</t>
    </rPh>
    <rPh sb="20" eb="22">
      <t>ジッシ</t>
    </rPh>
    <phoneticPr fontId="2"/>
  </si>
  <si>
    <t>40名合格　3名選考・43名決定</t>
    <rPh sb="2" eb="3">
      <t>メイ</t>
    </rPh>
    <rPh sb="3" eb="5">
      <t>ゴウカク</t>
    </rPh>
    <rPh sb="7" eb="8">
      <t>メイ</t>
    </rPh>
    <rPh sb="8" eb="10">
      <t>センコウ</t>
    </rPh>
    <rPh sb="13" eb="14">
      <t>メイ</t>
    </rPh>
    <rPh sb="14" eb="16">
      <t>ケッテイ</t>
    </rPh>
    <phoneticPr fontId="2"/>
  </si>
  <si>
    <t>第1回組合議会臨時会を開催</t>
    <rPh sb="0" eb="1">
      <t>ダイ</t>
    </rPh>
    <rPh sb="2" eb="3">
      <t>カイ</t>
    </rPh>
    <rPh sb="3" eb="5">
      <t>クミアイ</t>
    </rPh>
    <rPh sb="5" eb="7">
      <t>ギカイ</t>
    </rPh>
    <rPh sb="7" eb="9">
      <t>リンジ</t>
    </rPh>
    <rPh sb="9" eb="10">
      <t>カイ</t>
    </rPh>
    <rPh sb="11" eb="13">
      <t>カイサイ</t>
    </rPh>
    <phoneticPr fontId="2"/>
  </si>
  <si>
    <t>第2回組合議会臨時会を開催、各条例の制定</t>
    <rPh sb="0" eb="1">
      <t>ダイ</t>
    </rPh>
    <rPh sb="2" eb="3">
      <t>カイ</t>
    </rPh>
    <rPh sb="3" eb="7">
      <t>クミアイギカイ</t>
    </rPh>
    <rPh sb="7" eb="9">
      <t>リンジ</t>
    </rPh>
    <rPh sb="9" eb="10">
      <t>カイ</t>
    </rPh>
    <rPh sb="11" eb="13">
      <t>カイサイ</t>
    </rPh>
    <rPh sb="14" eb="17">
      <t>カクジョウレイ</t>
    </rPh>
    <rPh sb="18" eb="20">
      <t>セイテイ</t>
    </rPh>
    <phoneticPr fontId="2"/>
  </si>
  <si>
    <t>59年度予算の議決</t>
    <rPh sb="2" eb="4">
      <t>ネンド</t>
    </rPh>
    <rPh sb="4" eb="6">
      <t>ヨサン</t>
    </rPh>
    <rPh sb="7" eb="9">
      <t>ギケツ</t>
    </rPh>
    <phoneticPr fontId="2"/>
  </si>
  <si>
    <t>初代消防長　徳之島町より派遣就任</t>
    <rPh sb="0" eb="2">
      <t>ショダイ</t>
    </rPh>
    <rPh sb="2" eb="4">
      <t>ショウボウ</t>
    </rPh>
    <rPh sb="4" eb="5">
      <t>チョウ</t>
    </rPh>
    <rPh sb="6" eb="9">
      <t>トクノシマ</t>
    </rPh>
    <rPh sb="9" eb="10">
      <t>チョウ</t>
    </rPh>
    <rPh sb="12" eb="14">
      <t>ハケン</t>
    </rPh>
    <rPh sb="14" eb="16">
      <t>シュウニン</t>
    </rPh>
    <phoneticPr fontId="2"/>
  </si>
  <si>
    <t>消防職員43名採用</t>
    <rPh sb="0" eb="4">
      <t>ショウボウショクイン</t>
    </rPh>
    <rPh sb="6" eb="7">
      <t>メイ</t>
    </rPh>
    <rPh sb="7" eb="9">
      <t>サイヨウ</t>
    </rPh>
    <phoneticPr fontId="2"/>
  </si>
  <si>
    <t>県消防学校第35期初任科入校（40名）</t>
    <rPh sb="0" eb="5">
      <t>ケンショウボウガッコウ</t>
    </rPh>
    <rPh sb="5" eb="6">
      <t>ダイ</t>
    </rPh>
    <rPh sb="8" eb="9">
      <t>キ</t>
    </rPh>
    <rPh sb="9" eb="12">
      <t>ショニンカ</t>
    </rPh>
    <rPh sb="12" eb="14">
      <t>ニュウコウ</t>
    </rPh>
    <rPh sb="17" eb="18">
      <t>メイ</t>
    </rPh>
    <phoneticPr fontId="2"/>
  </si>
  <si>
    <t>組合議会臨時会を開催、消防本部・消防署各分遣所庁舎</t>
    <rPh sb="0" eb="2">
      <t>クミアイ</t>
    </rPh>
    <rPh sb="2" eb="7">
      <t>ギカイリンジカイ</t>
    </rPh>
    <rPh sb="8" eb="10">
      <t>カイサイ</t>
    </rPh>
    <rPh sb="11" eb="15">
      <t>ショウボウホンブ</t>
    </rPh>
    <rPh sb="16" eb="19">
      <t>ショウボウショ</t>
    </rPh>
    <rPh sb="19" eb="20">
      <t>カク</t>
    </rPh>
    <rPh sb="20" eb="23">
      <t>ブンケンショ</t>
    </rPh>
    <rPh sb="23" eb="25">
      <t>チョウシャ</t>
    </rPh>
    <phoneticPr fontId="2"/>
  </si>
  <si>
    <t>の工事請負契約を議決</t>
    <rPh sb="1" eb="3">
      <t>コウジ</t>
    </rPh>
    <rPh sb="3" eb="5">
      <t>ウケオイ</t>
    </rPh>
    <rPh sb="5" eb="7">
      <t>ケイヤク</t>
    </rPh>
    <rPh sb="8" eb="10">
      <t>ギケツ</t>
    </rPh>
    <phoneticPr fontId="2"/>
  </si>
  <si>
    <t>消防本部・消防署各分遣所庁舎の建設着工</t>
    <rPh sb="0" eb="4">
      <t>ショウボウホンブ</t>
    </rPh>
    <rPh sb="5" eb="8">
      <t>ショウボウショ</t>
    </rPh>
    <rPh sb="8" eb="12">
      <t>カクブンケンショ</t>
    </rPh>
    <rPh sb="12" eb="14">
      <t>チョウシャ</t>
    </rPh>
    <rPh sb="15" eb="17">
      <t>ケンセツ</t>
    </rPh>
    <rPh sb="17" eb="19">
      <t>チャッコウ</t>
    </rPh>
    <phoneticPr fontId="2"/>
  </si>
  <si>
    <t>救急車1台寄贈（財団法人 日本消防協会）本署に配置</t>
    <rPh sb="0" eb="3">
      <t>キュウキュウシャ</t>
    </rPh>
    <rPh sb="4" eb="5">
      <t>ダイ</t>
    </rPh>
    <rPh sb="5" eb="7">
      <t>キゾウ</t>
    </rPh>
    <rPh sb="8" eb="12">
      <t>ザイダンホウジン</t>
    </rPh>
    <rPh sb="13" eb="15">
      <t>ニホン</t>
    </rPh>
    <rPh sb="15" eb="19">
      <t>ショウボウキョウカイ</t>
    </rPh>
    <rPh sb="20" eb="22">
      <t>ホンショ</t>
    </rPh>
    <rPh sb="23" eb="25">
      <t>ハイチ</t>
    </rPh>
    <phoneticPr fontId="2"/>
  </si>
  <si>
    <t>消防指令車購入</t>
    <rPh sb="0" eb="5">
      <t>ショウボウシレイシャ</t>
    </rPh>
    <rPh sb="5" eb="7">
      <t>コウニュウ</t>
    </rPh>
    <phoneticPr fontId="2"/>
  </si>
  <si>
    <t>　管 理 者　（天城町長　　吉岡為良）</t>
    <rPh sb="1" eb="2">
      <t>カン</t>
    </rPh>
    <rPh sb="3" eb="4">
      <t>リ</t>
    </rPh>
    <rPh sb="5" eb="6">
      <t>モノ</t>
    </rPh>
    <rPh sb="8" eb="10">
      <t>アマギ</t>
    </rPh>
    <rPh sb="10" eb="11">
      <t>チョウ</t>
    </rPh>
    <rPh sb="11" eb="12">
      <t>チョウ</t>
    </rPh>
    <rPh sb="14" eb="16">
      <t>ヨシオカ</t>
    </rPh>
    <rPh sb="16" eb="17">
      <t>タメ</t>
    </rPh>
    <rPh sb="17" eb="18">
      <t>リョウ</t>
    </rPh>
    <phoneticPr fontId="2"/>
  </si>
  <si>
    <t>　副管理者　（徳之島町長　高岡善吉）</t>
    <rPh sb="1" eb="2">
      <t>フク</t>
    </rPh>
    <rPh sb="2" eb="5">
      <t>カンリシャ</t>
    </rPh>
    <rPh sb="7" eb="10">
      <t>トクノシマ</t>
    </rPh>
    <rPh sb="10" eb="11">
      <t>チョウ</t>
    </rPh>
    <rPh sb="11" eb="12">
      <t>チョウ</t>
    </rPh>
    <rPh sb="13" eb="15">
      <t>タカオカ</t>
    </rPh>
    <rPh sb="15" eb="17">
      <t>ゼンキチ</t>
    </rPh>
    <phoneticPr fontId="2"/>
  </si>
  <si>
    <t>　　　　　　（伊仙町長　　森　文良）を選任</t>
    <rPh sb="7" eb="9">
      <t>イセン</t>
    </rPh>
    <rPh sb="9" eb="10">
      <t>チョウ</t>
    </rPh>
    <rPh sb="10" eb="11">
      <t>チョウ</t>
    </rPh>
    <rPh sb="13" eb="14">
      <t>モリ</t>
    </rPh>
    <rPh sb="15" eb="17">
      <t>ブンリョウ</t>
    </rPh>
    <rPh sb="19" eb="21">
      <t>センニン</t>
    </rPh>
    <phoneticPr fontId="2"/>
  </si>
  <si>
    <t>救急車3台購入、本署及び各分遣所に配置</t>
    <rPh sb="0" eb="3">
      <t>キュウキュウシャ</t>
    </rPh>
    <rPh sb="4" eb="5">
      <t>ダイ</t>
    </rPh>
    <rPh sb="5" eb="7">
      <t>コウニュウ</t>
    </rPh>
    <rPh sb="8" eb="10">
      <t>ホンショ</t>
    </rPh>
    <rPh sb="10" eb="11">
      <t>オヨ</t>
    </rPh>
    <rPh sb="12" eb="16">
      <t>カクブンケンショ</t>
    </rPh>
    <rPh sb="17" eb="19">
      <t>ハイチ</t>
    </rPh>
    <phoneticPr fontId="2"/>
  </si>
  <si>
    <t>消防本部、消防署、伊仙・天城分遣所庁舎竣工</t>
    <rPh sb="0" eb="4">
      <t>ショウボウホンブ</t>
    </rPh>
    <rPh sb="5" eb="8">
      <t>ショウボウショ</t>
    </rPh>
    <rPh sb="9" eb="11">
      <t>イセン</t>
    </rPh>
    <rPh sb="12" eb="14">
      <t>アマギ</t>
    </rPh>
    <rPh sb="14" eb="16">
      <t>ブンケン</t>
    </rPh>
    <rPh sb="16" eb="17">
      <t>ショ</t>
    </rPh>
    <rPh sb="17" eb="19">
      <t>チョウシャ</t>
    </rPh>
    <rPh sb="19" eb="21">
      <t>シュンコウ</t>
    </rPh>
    <phoneticPr fontId="2"/>
  </si>
  <si>
    <t>消防無線として中継基地1、固定局3、陸上移動局9、陸上</t>
    <rPh sb="0" eb="4">
      <t>ショウボウムセン</t>
    </rPh>
    <rPh sb="7" eb="11">
      <t>チュウケイキチ</t>
    </rPh>
    <rPh sb="13" eb="16">
      <t>コテイキョク</t>
    </rPh>
    <rPh sb="18" eb="20">
      <t>リクジョウ</t>
    </rPh>
    <rPh sb="20" eb="22">
      <t>イドウ</t>
    </rPh>
    <rPh sb="22" eb="23">
      <t>キョク</t>
    </rPh>
    <rPh sb="25" eb="27">
      <t>リクジョウ</t>
    </rPh>
    <phoneticPr fontId="2"/>
  </si>
  <si>
    <t>移動局（携帯）9を設置</t>
    <rPh sb="0" eb="3">
      <t>イドウキョク</t>
    </rPh>
    <rPh sb="4" eb="6">
      <t>ケイタイ</t>
    </rPh>
    <rPh sb="9" eb="11">
      <t>セッチ</t>
    </rPh>
    <phoneticPr fontId="2"/>
  </si>
  <si>
    <t>消防組合業務開始（庁舎開庁式）</t>
    <rPh sb="0" eb="4">
      <t>ショウボウクミアイ</t>
    </rPh>
    <rPh sb="4" eb="8">
      <t>ギョウムカイシ</t>
    </rPh>
    <rPh sb="9" eb="11">
      <t>チョウシャ</t>
    </rPh>
    <rPh sb="11" eb="14">
      <t>カイチョウシキ</t>
    </rPh>
    <phoneticPr fontId="2"/>
  </si>
  <si>
    <t>消防本部（6名） 消防本署（署長以下17名） 伊仙分遣所</t>
    <rPh sb="0" eb="4">
      <t>ショウボウホンブ</t>
    </rPh>
    <rPh sb="6" eb="7">
      <t>メイ</t>
    </rPh>
    <rPh sb="9" eb="13">
      <t>ショウボウホンショ</t>
    </rPh>
    <rPh sb="14" eb="16">
      <t>ショチョウ</t>
    </rPh>
    <rPh sb="16" eb="18">
      <t>イカ</t>
    </rPh>
    <rPh sb="20" eb="21">
      <t>メイ</t>
    </rPh>
    <rPh sb="23" eb="25">
      <t>イセン</t>
    </rPh>
    <rPh sb="25" eb="28">
      <t>ブンケンショ</t>
    </rPh>
    <phoneticPr fontId="2"/>
  </si>
  <si>
    <t>(所長以下13名） 天城分遣所（所長以下13名）</t>
    <rPh sb="1" eb="3">
      <t>ショチョウ</t>
    </rPh>
    <rPh sb="3" eb="5">
      <t>イカ</t>
    </rPh>
    <rPh sb="7" eb="8">
      <t>メイ</t>
    </rPh>
    <rPh sb="10" eb="12">
      <t>アマギ</t>
    </rPh>
    <rPh sb="12" eb="15">
      <t>ブンケンショ</t>
    </rPh>
    <rPh sb="16" eb="18">
      <t>ショチョウ</t>
    </rPh>
    <rPh sb="18" eb="20">
      <t>イカ</t>
    </rPh>
    <rPh sb="22" eb="23">
      <t>メイ</t>
    </rPh>
    <phoneticPr fontId="2"/>
  </si>
  <si>
    <t>計49名就任</t>
    <rPh sb="0" eb="1">
      <t>ケイ</t>
    </rPh>
    <rPh sb="3" eb="4">
      <t>メイ</t>
    </rPh>
    <rPh sb="4" eb="6">
      <t>シュウニン</t>
    </rPh>
    <phoneticPr fontId="2"/>
  </si>
  <si>
    <t>訓練塔完成　鉄筋コンクリート造5階建140.5㎡</t>
    <rPh sb="0" eb="5">
      <t>クンレントウカンセイ</t>
    </rPh>
    <rPh sb="6" eb="8">
      <t>テッキン</t>
    </rPh>
    <rPh sb="14" eb="15">
      <t>ツク</t>
    </rPh>
    <rPh sb="16" eb="18">
      <t>カイダ</t>
    </rPh>
    <phoneticPr fontId="2"/>
  </si>
  <si>
    <t>鹿児島県救助技術大会（初出場）</t>
    <rPh sb="0" eb="4">
      <t>カゴシマケン</t>
    </rPh>
    <rPh sb="4" eb="6">
      <t>キュウジョ</t>
    </rPh>
    <rPh sb="6" eb="8">
      <t>ギジュツ</t>
    </rPh>
    <rPh sb="8" eb="10">
      <t>タイカイ</t>
    </rPh>
    <rPh sb="11" eb="14">
      <t>ハツシュツジョウ</t>
    </rPh>
    <phoneticPr fontId="2"/>
  </si>
  <si>
    <t>組合の沿革（２）</t>
    <rPh sb="0" eb="2">
      <t>クミアイ</t>
    </rPh>
    <rPh sb="3" eb="5">
      <t>エンカク</t>
    </rPh>
    <phoneticPr fontId="2"/>
  </si>
  <si>
    <t>-5-</t>
    <phoneticPr fontId="2"/>
  </si>
  <si>
    <t>職員定期異動実施</t>
    <rPh sb="0" eb="2">
      <t>ショクイン</t>
    </rPh>
    <rPh sb="2" eb="8">
      <t>テイキイドウジッシ</t>
    </rPh>
    <phoneticPr fontId="2"/>
  </si>
  <si>
    <t>秋の全国火災予防運動島内一周防火マラソンリレー実施</t>
    <rPh sb="0" eb="1">
      <t>アキ</t>
    </rPh>
    <rPh sb="2" eb="6">
      <t>ゼンコクカサイ</t>
    </rPh>
    <rPh sb="6" eb="10">
      <t>ヨボウウンドウ</t>
    </rPh>
    <rPh sb="10" eb="12">
      <t>トウナイ</t>
    </rPh>
    <rPh sb="12" eb="14">
      <t>イッシュウ</t>
    </rPh>
    <rPh sb="14" eb="16">
      <t>ボウカ</t>
    </rPh>
    <rPh sb="23" eb="25">
      <t>ジッシ</t>
    </rPh>
    <phoneticPr fontId="2"/>
  </si>
  <si>
    <t>春季県下消防長会開催（徳之島地区消防組合）</t>
    <rPh sb="0" eb="2">
      <t>シュンキ</t>
    </rPh>
    <rPh sb="2" eb="4">
      <t>ケンカ</t>
    </rPh>
    <rPh sb="4" eb="8">
      <t>ショウボウチョウカイ</t>
    </rPh>
    <rPh sb="8" eb="10">
      <t>カイサイ</t>
    </rPh>
    <rPh sb="11" eb="16">
      <t>トクノシマチク</t>
    </rPh>
    <rPh sb="16" eb="20">
      <t>ショウボウクミアイ</t>
    </rPh>
    <phoneticPr fontId="2"/>
  </si>
  <si>
    <t>完全週休2日制導入への試行</t>
    <rPh sb="0" eb="4">
      <t>カンゼンシュウキュウ</t>
    </rPh>
    <rPh sb="5" eb="6">
      <t>ニチ</t>
    </rPh>
    <rPh sb="6" eb="7">
      <t>セイ</t>
    </rPh>
    <rPh sb="7" eb="9">
      <t>ドウニュウ</t>
    </rPh>
    <rPh sb="11" eb="13">
      <t>シコウ</t>
    </rPh>
    <phoneticPr fontId="2"/>
  </si>
  <si>
    <t>救急車1台寄贈（日本消防協会より）天城分遣所に配置</t>
    <rPh sb="0" eb="3">
      <t>キュウキュウシャ</t>
    </rPh>
    <rPh sb="4" eb="5">
      <t>ダイ</t>
    </rPh>
    <rPh sb="5" eb="7">
      <t>キゾウ</t>
    </rPh>
    <rPh sb="8" eb="14">
      <t>ニホンショウボウキョウカイ</t>
    </rPh>
    <rPh sb="17" eb="22">
      <t>アマギブンケンショ</t>
    </rPh>
    <rPh sb="23" eb="25">
      <t>ハイチ</t>
    </rPh>
    <phoneticPr fontId="2"/>
  </si>
  <si>
    <t>消防組合発足10周年記念式典</t>
    <rPh sb="0" eb="4">
      <t>ショウボウクミアイ</t>
    </rPh>
    <rPh sb="4" eb="6">
      <t>ホッソク</t>
    </rPh>
    <rPh sb="8" eb="10">
      <t>シュウネン</t>
    </rPh>
    <rPh sb="10" eb="14">
      <t>キネンシキテン</t>
    </rPh>
    <phoneticPr fontId="2"/>
  </si>
  <si>
    <t>本部事務車購入</t>
    <rPh sb="0" eb="2">
      <t>ホンブ</t>
    </rPh>
    <rPh sb="2" eb="4">
      <t>ジム</t>
    </rPh>
    <rPh sb="4" eb="5">
      <t>シャ</t>
    </rPh>
    <rPh sb="5" eb="7">
      <t>コウニュウ</t>
    </rPh>
    <phoneticPr fontId="2"/>
  </si>
  <si>
    <t>安全運転中央研修所1名入校（茨城県）</t>
    <rPh sb="0" eb="9">
      <t>アンゼンウンテンチュウオウケンシュウショ</t>
    </rPh>
    <rPh sb="10" eb="11">
      <t>メイ</t>
    </rPh>
    <rPh sb="11" eb="13">
      <t>ニュウコウ</t>
    </rPh>
    <rPh sb="14" eb="17">
      <t>イバラギケン</t>
    </rPh>
    <phoneticPr fontId="2"/>
  </si>
  <si>
    <t>徳之島地区危険物安全協会10周年記念式典</t>
    <rPh sb="0" eb="5">
      <t>トクノシマチク</t>
    </rPh>
    <rPh sb="5" eb="8">
      <t>キケンブツ</t>
    </rPh>
    <rPh sb="8" eb="12">
      <t>アンゼンキョウカイ</t>
    </rPh>
    <rPh sb="14" eb="16">
      <t>シュウネン</t>
    </rPh>
    <rPh sb="16" eb="20">
      <t>キネンシキテン</t>
    </rPh>
    <phoneticPr fontId="2"/>
  </si>
  <si>
    <t>救助工作車（本署）救急車（伊仙）購入配置</t>
    <rPh sb="0" eb="5">
      <t>キュウジョコウサクシャ</t>
    </rPh>
    <rPh sb="6" eb="8">
      <t>ホンショ</t>
    </rPh>
    <rPh sb="9" eb="12">
      <t>キュウキュウシャ</t>
    </rPh>
    <rPh sb="13" eb="15">
      <t>イセン</t>
    </rPh>
    <rPh sb="16" eb="20">
      <t>コウニュウハイチ</t>
    </rPh>
    <phoneticPr fontId="2"/>
  </si>
  <si>
    <t>職員新規採用3名（本署・伊仙分遣所・天城分遣所）</t>
    <rPh sb="0" eb="2">
      <t>ショクイン</t>
    </rPh>
    <rPh sb="2" eb="6">
      <t>シンキサイヨウ</t>
    </rPh>
    <rPh sb="7" eb="8">
      <t>メイ</t>
    </rPh>
    <rPh sb="9" eb="11">
      <t>ホンショ</t>
    </rPh>
    <rPh sb="12" eb="14">
      <t>イセン</t>
    </rPh>
    <rPh sb="14" eb="17">
      <t>ブンケンショ</t>
    </rPh>
    <rPh sb="18" eb="20">
      <t>アマギ</t>
    </rPh>
    <rPh sb="20" eb="23">
      <t>ブンケンショ</t>
    </rPh>
    <phoneticPr fontId="2"/>
  </si>
  <si>
    <t>救急車（本署）購入配置</t>
    <rPh sb="0" eb="3">
      <t>キュウキュウシャ</t>
    </rPh>
    <rPh sb="4" eb="6">
      <t>ホンショ</t>
    </rPh>
    <rPh sb="7" eb="11">
      <t>コウニュウハイチ</t>
    </rPh>
    <phoneticPr fontId="2"/>
  </si>
  <si>
    <t>水槽付消防ポンプ自動車（伊仙）購入配置</t>
    <rPh sb="12" eb="14">
      <t>イセン</t>
    </rPh>
    <phoneticPr fontId="2"/>
  </si>
  <si>
    <t>水槽付消防ポンプ自動車（本署）購入配置</t>
    <rPh sb="0" eb="3">
      <t>スイソウツ</t>
    </rPh>
    <rPh sb="3" eb="5">
      <t>ショウボウ</t>
    </rPh>
    <rPh sb="8" eb="11">
      <t>ジドウシャ</t>
    </rPh>
    <rPh sb="12" eb="14">
      <t>ホンショ</t>
    </rPh>
    <rPh sb="15" eb="19">
      <t>コウニュウハイチ</t>
    </rPh>
    <phoneticPr fontId="2"/>
  </si>
  <si>
    <t>消防緊急通信指令施設・消防無線設備更新運用開始式</t>
    <rPh sb="0" eb="6">
      <t>ショウボウキンキュウツウシン</t>
    </rPh>
    <rPh sb="6" eb="10">
      <t>シレイシセツ</t>
    </rPh>
    <rPh sb="11" eb="17">
      <t>ショウボウムセンセツビ</t>
    </rPh>
    <rPh sb="17" eb="19">
      <t>コウシン</t>
    </rPh>
    <rPh sb="19" eb="23">
      <t>ウンヨウカイシ</t>
    </rPh>
    <rPh sb="23" eb="24">
      <t>シキ</t>
    </rPh>
    <phoneticPr fontId="2"/>
  </si>
  <si>
    <t>鹿児島県消防長会、県下消防職員意見発表会（徳之島</t>
    <rPh sb="0" eb="4">
      <t>カゴシマケン</t>
    </rPh>
    <rPh sb="4" eb="8">
      <t>ショウボウチョウカイ</t>
    </rPh>
    <rPh sb="9" eb="11">
      <t>ケンカ</t>
    </rPh>
    <rPh sb="11" eb="15">
      <t>ショウボウショクイン</t>
    </rPh>
    <rPh sb="15" eb="20">
      <t>イケンハッピョウカイ</t>
    </rPh>
    <rPh sb="21" eb="24">
      <t>トクノシマ</t>
    </rPh>
    <phoneticPr fontId="2"/>
  </si>
  <si>
    <t>町文化会館）</t>
    <rPh sb="0" eb="1">
      <t>チョウ</t>
    </rPh>
    <rPh sb="1" eb="5">
      <t>ブンカカイカン</t>
    </rPh>
    <phoneticPr fontId="2"/>
  </si>
  <si>
    <t>職員新規採用1名（本署）</t>
    <rPh sb="0" eb="2">
      <t>ショクイン</t>
    </rPh>
    <rPh sb="2" eb="6">
      <t>シンキサイヨウ</t>
    </rPh>
    <rPh sb="7" eb="8">
      <t>メイ</t>
    </rPh>
    <rPh sb="9" eb="11">
      <t>ホンショ</t>
    </rPh>
    <phoneticPr fontId="2"/>
  </si>
  <si>
    <t>職員1名　伊仙町役場と人事交流</t>
    <rPh sb="0" eb="2">
      <t>ショクイン</t>
    </rPh>
    <rPh sb="3" eb="4">
      <t>メイ</t>
    </rPh>
    <rPh sb="5" eb="8">
      <t>イセンチョウ</t>
    </rPh>
    <rPh sb="8" eb="10">
      <t>ヤクバ</t>
    </rPh>
    <rPh sb="11" eb="13">
      <t>ジンジ</t>
    </rPh>
    <rPh sb="13" eb="15">
      <t>コウリュウ</t>
    </rPh>
    <phoneticPr fontId="2"/>
  </si>
  <si>
    <t>春季県下消防署長会開催（徳之島地区消防組合）</t>
    <rPh sb="0" eb="2">
      <t>シュンキ</t>
    </rPh>
    <rPh sb="2" eb="4">
      <t>ケンカ</t>
    </rPh>
    <rPh sb="4" eb="9">
      <t>ショウボウショチョウカイ</t>
    </rPh>
    <rPh sb="9" eb="11">
      <t>カイサイ</t>
    </rPh>
    <rPh sb="12" eb="17">
      <t>トクノシマチク</t>
    </rPh>
    <rPh sb="17" eb="21">
      <t>ショウボウクミアイ</t>
    </rPh>
    <phoneticPr fontId="2"/>
  </si>
  <si>
    <t>総務課長に職員より就任</t>
    <rPh sb="0" eb="4">
      <t>ソウムカチョウ</t>
    </rPh>
    <rPh sb="5" eb="7">
      <t>ショクイン</t>
    </rPh>
    <rPh sb="9" eb="11">
      <t>シュウニン</t>
    </rPh>
    <phoneticPr fontId="2"/>
  </si>
  <si>
    <t>職員新規採用3名（本署1名、伊仙分遣所2名）</t>
    <rPh sb="0" eb="2">
      <t>ショクイン</t>
    </rPh>
    <rPh sb="2" eb="6">
      <t>シンキサイヨウ</t>
    </rPh>
    <rPh sb="7" eb="8">
      <t>メイ</t>
    </rPh>
    <rPh sb="9" eb="11">
      <t>ホンショ</t>
    </rPh>
    <rPh sb="12" eb="13">
      <t>メイ</t>
    </rPh>
    <rPh sb="14" eb="19">
      <t>イセンブンケンショ</t>
    </rPh>
    <rPh sb="20" eb="21">
      <t>メイ</t>
    </rPh>
    <phoneticPr fontId="2"/>
  </si>
  <si>
    <t>徳之島地区消防組合第1号　救急救命士誕生</t>
    <rPh sb="0" eb="5">
      <t>トクノシマチク</t>
    </rPh>
    <rPh sb="5" eb="9">
      <t>ショウボウクミアイ</t>
    </rPh>
    <rPh sb="9" eb="10">
      <t>ダイ</t>
    </rPh>
    <rPh sb="11" eb="12">
      <t>ゴウ</t>
    </rPh>
    <rPh sb="13" eb="18">
      <t>キュウキュウキュウメイシ</t>
    </rPh>
    <rPh sb="18" eb="20">
      <t>タンジョウ</t>
    </rPh>
    <phoneticPr fontId="2"/>
  </si>
  <si>
    <t>徳之島空港の防災管理について県知事に陳情</t>
    <rPh sb="0" eb="5">
      <t>トクノシマクウコウ</t>
    </rPh>
    <rPh sb="6" eb="10">
      <t>ボウサイカンリ</t>
    </rPh>
    <rPh sb="14" eb="17">
      <t>ケンチジ</t>
    </rPh>
    <rPh sb="18" eb="20">
      <t>チンジョウ</t>
    </rPh>
    <phoneticPr fontId="2"/>
  </si>
  <si>
    <t>　（管理者・消防長・消防議員）</t>
    <rPh sb="2" eb="5">
      <t>カンリシャ</t>
    </rPh>
    <rPh sb="6" eb="9">
      <t>ショウボウチョウ</t>
    </rPh>
    <rPh sb="10" eb="14">
      <t>ショウボウギイン</t>
    </rPh>
    <phoneticPr fontId="2"/>
  </si>
  <si>
    <t>職員新規採用1名（伊仙分遣所）</t>
    <rPh sb="0" eb="2">
      <t>ショクイン</t>
    </rPh>
    <rPh sb="2" eb="6">
      <t>シンキサイヨウ</t>
    </rPh>
    <rPh sb="7" eb="8">
      <t>メイ</t>
    </rPh>
    <rPh sb="9" eb="14">
      <t>イセンブンケンショ</t>
    </rPh>
    <phoneticPr fontId="2"/>
  </si>
  <si>
    <t>平成 5年 4月 1日</t>
    <rPh sb="0" eb="2">
      <t>ヘイセイ</t>
    </rPh>
    <rPh sb="4" eb="5">
      <t>ネン</t>
    </rPh>
    <rPh sb="7" eb="8">
      <t>ガツ</t>
    </rPh>
    <rPh sb="10" eb="11">
      <t>ニチ</t>
    </rPh>
    <phoneticPr fontId="2"/>
  </si>
  <si>
    <t>平成元年 4月 1日</t>
    <rPh sb="0" eb="2">
      <t>ヘイセイ</t>
    </rPh>
    <rPh sb="2" eb="3">
      <t>モト</t>
    </rPh>
    <rPh sb="3" eb="4">
      <t>ネン</t>
    </rPh>
    <rPh sb="6" eb="7">
      <t>ツキ</t>
    </rPh>
    <rPh sb="9" eb="10">
      <t>ニチ</t>
    </rPh>
    <phoneticPr fontId="2"/>
  </si>
  <si>
    <t>平成 4年 5月21日</t>
    <rPh sb="0" eb="2">
      <t>ヘイセイ</t>
    </rPh>
    <rPh sb="4" eb="5">
      <t>ネン</t>
    </rPh>
    <rPh sb="7" eb="8">
      <t>ガツ</t>
    </rPh>
    <rPh sb="10" eb="11">
      <t>ニチ</t>
    </rPh>
    <phoneticPr fontId="2"/>
  </si>
  <si>
    <t>　　　　 8月 4日</t>
    <rPh sb="6" eb="7">
      <t>ガツ</t>
    </rPh>
    <rPh sb="9" eb="10">
      <t>ニチ</t>
    </rPh>
    <phoneticPr fontId="2"/>
  </si>
  <si>
    <t>平成 6年10月15日</t>
    <rPh sb="0" eb="2">
      <t>ヘイセイ</t>
    </rPh>
    <rPh sb="4" eb="5">
      <t>ネン</t>
    </rPh>
    <rPh sb="7" eb="8">
      <t>ツキ</t>
    </rPh>
    <rPh sb="10" eb="11">
      <t>ニチ</t>
    </rPh>
    <phoneticPr fontId="2"/>
  </si>
  <si>
    <t>平成 7年 2月21日</t>
    <rPh sb="0" eb="2">
      <t>ヘイセイ</t>
    </rPh>
    <rPh sb="4" eb="5">
      <t>ネン</t>
    </rPh>
    <rPh sb="7" eb="8">
      <t>ガツ</t>
    </rPh>
    <rPh sb="10" eb="11">
      <t>ニチ</t>
    </rPh>
    <phoneticPr fontId="2"/>
  </si>
  <si>
    <t>　　　　 3月 6日</t>
    <rPh sb="6" eb="7">
      <t>ガツ</t>
    </rPh>
    <rPh sb="9" eb="10">
      <t>ニチ</t>
    </rPh>
    <phoneticPr fontId="2"/>
  </si>
  <si>
    <t>消防長に職員より就任</t>
    <rPh sb="0" eb="3">
      <t>ショウボウチョウ</t>
    </rPh>
    <rPh sb="4" eb="6">
      <t>ショクイン</t>
    </rPh>
    <rPh sb="8" eb="10">
      <t>シュウニン</t>
    </rPh>
    <phoneticPr fontId="2"/>
  </si>
  <si>
    <t>救急車更新配置（伊仙分遣所）</t>
    <rPh sb="0" eb="3">
      <t>キュウキュウシャ</t>
    </rPh>
    <rPh sb="3" eb="5">
      <t>コウシン</t>
    </rPh>
    <rPh sb="5" eb="7">
      <t>ハイチ</t>
    </rPh>
    <rPh sb="8" eb="10">
      <t>イセン</t>
    </rPh>
    <rPh sb="10" eb="12">
      <t>ブンケン</t>
    </rPh>
    <rPh sb="12" eb="13">
      <t>ショ</t>
    </rPh>
    <phoneticPr fontId="2"/>
  </si>
  <si>
    <t>高規格救急車運用開始（本署）</t>
    <rPh sb="0" eb="3">
      <t>コウキカク</t>
    </rPh>
    <rPh sb="3" eb="6">
      <t>キュウキュウシャ</t>
    </rPh>
    <rPh sb="6" eb="10">
      <t>ウンヨウカイシ</t>
    </rPh>
    <rPh sb="11" eb="13">
      <t>ホンショ</t>
    </rPh>
    <phoneticPr fontId="2"/>
  </si>
  <si>
    <t>消防長再任用職員（前職　徳之島町役場総務課長）</t>
    <rPh sb="0" eb="3">
      <t>ショウボウチョウ</t>
    </rPh>
    <rPh sb="3" eb="6">
      <t>サイニンヨウ</t>
    </rPh>
    <rPh sb="6" eb="8">
      <t>ショクイン</t>
    </rPh>
    <rPh sb="9" eb="11">
      <t>ゼンショク</t>
    </rPh>
    <rPh sb="12" eb="16">
      <t>トクノシマチョウ</t>
    </rPh>
    <rPh sb="16" eb="18">
      <t>ヤクバ</t>
    </rPh>
    <rPh sb="18" eb="22">
      <t>ソウムカチョウ</t>
    </rPh>
    <phoneticPr fontId="2"/>
  </si>
  <si>
    <t>本部総務課財務システム導入</t>
    <rPh sb="0" eb="2">
      <t>ホンブ</t>
    </rPh>
    <rPh sb="2" eb="4">
      <t>ソウム</t>
    </rPh>
    <rPh sb="4" eb="5">
      <t>カ</t>
    </rPh>
    <rPh sb="5" eb="7">
      <t>ザイム</t>
    </rPh>
    <rPh sb="11" eb="13">
      <t>ドウニュウ</t>
    </rPh>
    <phoneticPr fontId="2"/>
  </si>
  <si>
    <t>職員新規採用2名（伊仙分遣所・天城分遣所）</t>
    <rPh sb="0" eb="2">
      <t>ショクイン</t>
    </rPh>
    <rPh sb="2" eb="6">
      <t>シンキサイヨウ</t>
    </rPh>
    <rPh sb="7" eb="8">
      <t>メイ</t>
    </rPh>
    <rPh sb="9" eb="14">
      <t>イセンブンケンショ</t>
    </rPh>
    <rPh sb="15" eb="20">
      <t>アマギブンケンショ</t>
    </rPh>
    <phoneticPr fontId="2"/>
  </si>
  <si>
    <t>消防指令車を更新配置（本署）</t>
    <rPh sb="0" eb="5">
      <t>ショウボウシレイシャ</t>
    </rPh>
    <rPh sb="6" eb="8">
      <t>コウシン</t>
    </rPh>
    <rPh sb="8" eb="10">
      <t>ハイチ</t>
    </rPh>
    <rPh sb="11" eb="13">
      <t>ホンショ</t>
    </rPh>
    <phoneticPr fontId="2"/>
  </si>
  <si>
    <t>消防救急無線デジタル化基本設計（電波伝搬調査）</t>
    <rPh sb="0" eb="6">
      <t>ショウボウキュウキュウムセン</t>
    </rPh>
    <rPh sb="10" eb="11">
      <t>カ</t>
    </rPh>
    <rPh sb="11" eb="15">
      <t>キホンセッケイ</t>
    </rPh>
    <rPh sb="16" eb="18">
      <t>デンパ</t>
    </rPh>
    <rPh sb="18" eb="20">
      <t>デンパン</t>
    </rPh>
    <rPh sb="20" eb="22">
      <t>チョウサ</t>
    </rPh>
    <phoneticPr fontId="2"/>
  </si>
  <si>
    <t>委託検収</t>
    <rPh sb="0" eb="2">
      <t>イタク</t>
    </rPh>
    <rPh sb="2" eb="4">
      <t>ケンシュウ</t>
    </rPh>
    <phoneticPr fontId="2"/>
  </si>
  <si>
    <t>大島地域消防広域化検討協議会から離脱可決</t>
    <rPh sb="0" eb="4">
      <t>オオシマチイキ</t>
    </rPh>
    <rPh sb="4" eb="9">
      <t>ショウボウコウイキカ</t>
    </rPh>
    <rPh sb="9" eb="11">
      <t>ケントウ</t>
    </rPh>
    <rPh sb="11" eb="14">
      <t>キョウギカイ</t>
    </rPh>
    <rPh sb="16" eb="18">
      <t>リダツ</t>
    </rPh>
    <rPh sb="18" eb="20">
      <t>カケツ</t>
    </rPh>
    <phoneticPr fontId="2"/>
  </si>
  <si>
    <t>消防救急デジタル無線整備事業申請</t>
    <rPh sb="0" eb="4">
      <t>ショウボウキュウキュウ</t>
    </rPh>
    <rPh sb="8" eb="14">
      <t>ムセンセイビジギョウ</t>
    </rPh>
    <rPh sb="14" eb="16">
      <t>シンセイ</t>
    </rPh>
    <phoneticPr fontId="2"/>
  </si>
  <si>
    <t>消防救急デジタル無線整備事業先進地視察研修</t>
    <rPh sb="0" eb="4">
      <t>ショウボウキュウキュウ</t>
    </rPh>
    <rPh sb="8" eb="14">
      <t>ムセンセイビジギョウ</t>
    </rPh>
    <rPh sb="14" eb="19">
      <t>センシンチシサツ</t>
    </rPh>
    <rPh sb="19" eb="21">
      <t>ケンシュウ</t>
    </rPh>
    <phoneticPr fontId="2"/>
  </si>
  <si>
    <t>春日・大野城・那阿川消防本部</t>
    <rPh sb="0" eb="2">
      <t>カスガ</t>
    </rPh>
    <rPh sb="3" eb="6">
      <t>オオノジョウ</t>
    </rPh>
    <rPh sb="7" eb="10">
      <t>ナアカワ</t>
    </rPh>
    <rPh sb="10" eb="14">
      <t>ショウボウホンブ</t>
    </rPh>
    <phoneticPr fontId="2"/>
  </si>
  <si>
    <t>本署庁舎塗装工事完了</t>
    <rPh sb="0" eb="2">
      <t>ホンショ</t>
    </rPh>
    <rPh sb="2" eb="4">
      <t>チョウシャ</t>
    </rPh>
    <rPh sb="4" eb="6">
      <t>トソウ</t>
    </rPh>
    <rPh sb="6" eb="10">
      <t>コウジカンリョウ</t>
    </rPh>
    <phoneticPr fontId="2"/>
  </si>
  <si>
    <t>天城分遣所庁舎改修・塗装工事</t>
    <rPh sb="0" eb="5">
      <t>アマギブンケンショ</t>
    </rPh>
    <rPh sb="5" eb="9">
      <t>チョウシャカイシュウ</t>
    </rPh>
    <rPh sb="10" eb="14">
      <t>トソウコウジ</t>
    </rPh>
    <phoneticPr fontId="2"/>
  </si>
  <si>
    <t>消防救急デジタル無線実施設計・施工管理業務委託入札</t>
    <rPh sb="0" eb="4">
      <t>ショウボウキュウキュウ</t>
    </rPh>
    <rPh sb="8" eb="10">
      <t>ムセン</t>
    </rPh>
    <rPh sb="10" eb="12">
      <t>ジッシ</t>
    </rPh>
    <rPh sb="12" eb="14">
      <t>セッケイ</t>
    </rPh>
    <rPh sb="15" eb="17">
      <t>セコウ</t>
    </rPh>
    <rPh sb="17" eb="19">
      <t>カンリ</t>
    </rPh>
    <rPh sb="19" eb="21">
      <t>ギョウム</t>
    </rPh>
    <rPh sb="21" eb="23">
      <t>イタク</t>
    </rPh>
    <rPh sb="23" eb="25">
      <t>ニュウサツ</t>
    </rPh>
    <phoneticPr fontId="2"/>
  </si>
  <si>
    <t>消防本部事務車購入</t>
    <rPh sb="0" eb="2">
      <t>ショウボウ</t>
    </rPh>
    <rPh sb="2" eb="4">
      <t>ホンブ</t>
    </rPh>
    <rPh sb="4" eb="9">
      <t>ジムシャコウニュウ</t>
    </rPh>
    <phoneticPr fontId="2"/>
  </si>
  <si>
    <t>消防小型指令台整備事業入札</t>
    <rPh sb="0" eb="4">
      <t>ショウボウコガタ</t>
    </rPh>
    <rPh sb="4" eb="7">
      <t>シレイダイ</t>
    </rPh>
    <rPh sb="7" eb="11">
      <t>セイビジギョウ</t>
    </rPh>
    <rPh sb="11" eb="13">
      <t>ニュウサツ</t>
    </rPh>
    <phoneticPr fontId="2"/>
  </si>
  <si>
    <t>消防小型指令台整備事業着工</t>
    <rPh sb="0" eb="4">
      <t>ショウボウコガタ</t>
    </rPh>
    <rPh sb="4" eb="7">
      <t>シレイダイ</t>
    </rPh>
    <rPh sb="7" eb="11">
      <t>セイビジギョウ</t>
    </rPh>
    <rPh sb="11" eb="13">
      <t>チャッコウ</t>
    </rPh>
    <phoneticPr fontId="2"/>
  </si>
  <si>
    <t>消防救急デジタル無線整備事業入札</t>
    <rPh sb="0" eb="2">
      <t>ショウボウ</t>
    </rPh>
    <rPh sb="2" eb="4">
      <t>キュウキュウ</t>
    </rPh>
    <rPh sb="8" eb="10">
      <t>ムセン</t>
    </rPh>
    <rPh sb="10" eb="12">
      <t>セイビ</t>
    </rPh>
    <rPh sb="12" eb="14">
      <t>ジギョウ</t>
    </rPh>
    <rPh sb="14" eb="16">
      <t>ニュウサツ</t>
    </rPh>
    <phoneticPr fontId="2"/>
  </si>
  <si>
    <t>消防救急デジタル無線整備事業工事着工</t>
    <rPh sb="0" eb="2">
      <t>ショウボウ</t>
    </rPh>
    <rPh sb="2" eb="4">
      <t>キュウキュウ</t>
    </rPh>
    <rPh sb="8" eb="10">
      <t>ムセン</t>
    </rPh>
    <rPh sb="10" eb="12">
      <t>セイビ</t>
    </rPh>
    <rPh sb="12" eb="14">
      <t>ジギョウ</t>
    </rPh>
    <rPh sb="14" eb="16">
      <t>コウジ</t>
    </rPh>
    <rPh sb="16" eb="18">
      <t>チャッコウ</t>
    </rPh>
    <phoneticPr fontId="2"/>
  </si>
  <si>
    <t>職員新規採用3名（本署・伊仙分遣所・天城分遣所）</t>
    <rPh sb="0" eb="2">
      <t>ショクイン</t>
    </rPh>
    <rPh sb="2" eb="6">
      <t>シンキサイヨウ</t>
    </rPh>
    <rPh sb="7" eb="8">
      <t>メイ</t>
    </rPh>
    <rPh sb="9" eb="11">
      <t>ホンショ</t>
    </rPh>
    <rPh sb="12" eb="17">
      <t>イセンブンケンショ</t>
    </rPh>
    <rPh sb="18" eb="23">
      <t>アマギブンケンショ</t>
    </rPh>
    <phoneticPr fontId="2"/>
  </si>
  <si>
    <t>消防救急デジタル無線整備事業変更契約締結</t>
    <rPh sb="0" eb="2">
      <t>ショウボウ</t>
    </rPh>
    <rPh sb="2" eb="4">
      <t>キュウキュウ</t>
    </rPh>
    <rPh sb="8" eb="10">
      <t>ムセン</t>
    </rPh>
    <rPh sb="10" eb="12">
      <t>セイビ</t>
    </rPh>
    <rPh sb="12" eb="14">
      <t>ジギョウ</t>
    </rPh>
    <rPh sb="14" eb="16">
      <t>ヘンコウ</t>
    </rPh>
    <rPh sb="16" eb="18">
      <t>ケイヤク</t>
    </rPh>
    <rPh sb="18" eb="20">
      <t>テイケツ</t>
    </rPh>
    <phoneticPr fontId="2"/>
  </si>
  <si>
    <t>消防小型指令台整備事業完成（通信指令室2階へ移設）</t>
    <rPh sb="0" eb="4">
      <t>ショウボウコガタ</t>
    </rPh>
    <rPh sb="4" eb="7">
      <t>シレイダイ</t>
    </rPh>
    <rPh sb="7" eb="11">
      <t>セイビジギョウ</t>
    </rPh>
    <rPh sb="11" eb="13">
      <t>カンセイ</t>
    </rPh>
    <rPh sb="14" eb="16">
      <t>ツウシン</t>
    </rPh>
    <rPh sb="16" eb="19">
      <t>シレイシツ</t>
    </rPh>
    <rPh sb="20" eb="21">
      <t>カイ</t>
    </rPh>
    <rPh sb="22" eb="24">
      <t>イセツ</t>
    </rPh>
    <phoneticPr fontId="2"/>
  </si>
  <si>
    <t>消防救急デジタル無線（共通波）運用開始</t>
    <rPh sb="0" eb="2">
      <t>ショウボウ</t>
    </rPh>
    <rPh sb="2" eb="4">
      <t>キュウキュウ</t>
    </rPh>
    <rPh sb="8" eb="10">
      <t>ムセン</t>
    </rPh>
    <rPh sb="11" eb="14">
      <t>キョウツウハ</t>
    </rPh>
    <rPh sb="15" eb="19">
      <t>ウンヨウカイシ</t>
    </rPh>
    <phoneticPr fontId="2"/>
  </si>
  <si>
    <t>消防救急デジタル無線（共通波）（活動波）運用開始</t>
    <rPh sb="0" eb="2">
      <t>ショウボウ</t>
    </rPh>
    <rPh sb="2" eb="4">
      <t>キュウキュウ</t>
    </rPh>
    <rPh sb="8" eb="10">
      <t>ムセン</t>
    </rPh>
    <rPh sb="11" eb="14">
      <t>キョウツウハ</t>
    </rPh>
    <rPh sb="16" eb="19">
      <t>カツドウハ</t>
    </rPh>
    <rPh sb="20" eb="24">
      <t>ウンヨウカイシ</t>
    </rPh>
    <phoneticPr fontId="2"/>
  </si>
  <si>
    <t>-6-</t>
    <phoneticPr fontId="2"/>
  </si>
  <si>
    <t>職員新規採用2名（天城分遣所）　実員48人となる</t>
    <rPh sb="0" eb="2">
      <t>ショクイン</t>
    </rPh>
    <rPh sb="2" eb="6">
      <t>シンキサイヨウ</t>
    </rPh>
    <rPh sb="7" eb="8">
      <t>メイ</t>
    </rPh>
    <rPh sb="9" eb="14">
      <t>アマギブンケンショ</t>
    </rPh>
    <rPh sb="16" eb="18">
      <t>ジツイン</t>
    </rPh>
    <rPh sb="20" eb="21">
      <t>ニン</t>
    </rPh>
    <phoneticPr fontId="2"/>
  </si>
  <si>
    <t>組合の沿革（４）</t>
    <rPh sb="0" eb="2">
      <t>クミアイ</t>
    </rPh>
    <rPh sb="3" eb="5">
      <t>エンカク</t>
    </rPh>
    <phoneticPr fontId="2"/>
  </si>
  <si>
    <t>天城分遣所高規格救急車運用開始</t>
    <rPh sb="0" eb="5">
      <t>アマギブンケンショ</t>
    </rPh>
    <rPh sb="5" eb="8">
      <t>コウキカク</t>
    </rPh>
    <rPh sb="8" eb="11">
      <t>キュウキュウシャ</t>
    </rPh>
    <rPh sb="11" eb="15">
      <t>ウンヨウカイシ</t>
    </rPh>
    <phoneticPr fontId="2"/>
  </si>
  <si>
    <t>平成25年度消防功労者消防庁長官表彰「表彰旗」を受賞</t>
    <rPh sb="0" eb="2">
      <t>ヘイセイ</t>
    </rPh>
    <rPh sb="4" eb="5">
      <t>ネン</t>
    </rPh>
    <rPh sb="5" eb="6">
      <t>ド</t>
    </rPh>
    <rPh sb="6" eb="11">
      <t>ショウボウコウロウシャ</t>
    </rPh>
    <rPh sb="11" eb="14">
      <t>ショウボウチョウ</t>
    </rPh>
    <rPh sb="14" eb="16">
      <t>チョウカン</t>
    </rPh>
    <rPh sb="16" eb="18">
      <t>ヒョウショウ</t>
    </rPh>
    <rPh sb="19" eb="21">
      <t>ヒョウショウ</t>
    </rPh>
    <rPh sb="21" eb="22">
      <t>ハタ</t>
    </rPh>
    <rPh sb="24" eb="26">
      <t>ジュショウ</t>
    </rPh>
    <phoneticPr fontId="2"/>
  </si>
  <si>
    <t>徳之島地区消防組合発足30周年記念祝賀会</t>
    <rPh sb="0" eb="5">
      <t>トクノシマチク</t>
    </rPh>
    <rPh sb="5" eb="9">
      <t>ショウボウクミアイ</t>
    </rPh>
    <rPh sb="9" eb="11">
      <t>ホッソク</t>
    </rPh>
    <rPh sb="13" eb="15">
      <t>シュウネン</t>
    </rPh>
    <rPh sb="15" eb="17">
      <t>キネン</t>
    </rPh>
    <rPh sb="17" eb="20">
      <t>シュクガカイ</t>
    </rPh>
    <phoneticPr fontId="2"/>
  </si>
  <si>
    <t>消防長に天城町より就任</t>
    <rPh sb="0" eb="3">
      <t>ショウボウチョウ</t>
    </rPh>
    <rPh sb="4" eb="7">
      <t>アマギチョウ</t>
    </rPh>
    <rPh sb="9" eb="11">
      <t>シュウニン</t>
    </rPh>
    <phoneticPr fontId="2"/>
  </si>
  <si>
    <t>消防長に徳之島町より就任</t>
    <rPh sb="0" eb="3">
      <t>ショウボウチョウ</t>
    </rPh>
    <rPh sb="4" eb="8">
      <t>トクノシマチョウ</t>
    </rPh>
    <rPh sb="10" eb="12">
      <t>シュウニン</t>
    </rPh>
    <phoneticPr fontId="2"/>
  </si>
  <si>
    <t>奄美ドクターヘリ運航開始</t>
    <rPh sb="0" eb="2">
      <t>アマミ</t>
    </rPh>
    <rPh sb="8" eb="12">
      <t>ウンコウカイシ</t>
    </rPh>
    <phoneticPr fontId="2"/>
  </si>
  <si>
    <t>伊仙分遣所高規格救急車運用開始</t>
    <rPh sb="0" eb="5">
      <t>イセンブンケンショ</t>
    </rPh>
    <rPh sb="5" eb="11">
      <t>コウキカクキュウキュウシャ</t>
    </rPh>
    <rPh sb="11" eb="15">
      <t>ウンヨウカイシ</t>
    </rPh>
    <phoneticPr fontId="2"/>
  </si>
  <si>
    <t>消防指令車更新配置（本署）</t>
    <rPh sb="0" eb="5">
      <t>ショウボウシレイシャ</t>
    </rPh>
    <rPh sb="5" eb="7">
      <t>コウシン</t>
    </rPh>
    <rPh sb="7" eb="9">
      <t>ハイチ</t>
    </rPh>
    <rPh sb="10" eb="12">
      <t>ホンショ</t>
    </rPh>
    <phoneticPr fontId="2"/>
  </si>
  <si>
    <t>天城分遣所水槽付ポンプ自動車Ⅱ型運用開始</t>
    <rPh sb="0" eb="5">
      <t>アマギブンケンショ</t>
    </rPh>
    <rPh sb="5" eb="8">
      <t>スイソウツ</t>
    </rPh>
    <rPh sb="11" eb="14">
      <t>ジドウシャ</t>
    </rPh>
    <rPh sb="15" eb="16">
      <t>ガタ</t>
    </rPh>
    <rPh sb="16" eb="20">
      <t>ウンヨウカイシ</t>
    </rPh>
    <phoneticPr fontId="2"/>
  </si>
  <si>
    <t>（本署3名・伊仙分遣所2名、天城分遣所1名）</t>
    <rPh sb="1" eb="3">
      <t>ホンショ</t>
    </rPh>
    <rPh sb="4" eb="5">
      <t>メイ</t>
    </rPh>
    <rPh sb="6" eb="11">
      <t>イセンブンケンショ</t>
    </rPh>
    <rPh sb="12" eb="13">
      <t>メイ</t>
    </rPh>
    <rPh sb="14" eb="16">
      <t>アマギ</t>
    </rPh>
    <rPh sb="16" eb="19">
      <t>ブンケンショ</t>
    </rPh>
    <rPh sb="20" eb="21">
      <t>メイ</t>
    </rPh>
    <phoneticPr fontId="2"/>
  </si>
  <si>
    <t>伊仙分遣所水槽付ポンプ自動車Ⅱ型運用開始</t>
    <rPh sb="0" eb="2">
      <t>イセン</t>
    </rPh>
    <rPh sb="2" eb="4">
      <t>ブンケン</t>
    </rPh>
    <rPh sb="4" eb="5">
      <t>ショ</t>
    </rPh>
    <rPh sb="5" eb="8">
      <t>スイソウツ</t>
    </rPh>
    <rPh sb="11" eb="14">
      <t>ジドウシャ</t>
    </rPh>
    <rPh sb="15" eb="16">
      <t>ガタ</t>
    </rPh>
    <rPh sb="16" eb="20">
      <t>ウンヨウカイシ</t>
    </rPh>
    <phoneticPr fontId="2"/>
  </si>
  <si>
    <t>職員新規採用4名</t>
    <rPh sb="0" eb="2">
      <t>ショクイン</t>
    </rPh>
    <rPh sb="2" eb="6">
      <t>シンキサイヨウ</t>
    </rPh>
    <rPh sb="7" eb="8">
      <t>メイ</t>
    </rPh>
    <phoneticPr fontId="2"/>
  </si>
  <si>
    <t>（本署1名・伊仙分遣所2名、天城分遣所1名）</t>
    <rPh sb="1" eb="3">
      <t>ホンショ</t>
    </rPh>
    <rPh sb="4" eb="5">
      <t>メイ</t>
    </rPh>
    <rPh sb="6" eb="11">
      <t>イセンブンケンショ</t>
    </rPh>
    <rPh sb="12" eb="13">
      <t>メイ</t>
    </rPh>
    <rPh sb="14" eb="16">
      <t>アマギ</t>
    </rPh>
    <rPh sb="16" eb="19">
      <t>ブンケンショ</t>
    </rPh>
    <rPh sb="20" eb="21">
      <t>メイ</t>
    </rPh>
    <phoneticPr fontId="2"/>
  </si>
  <si>
    <t>鹿児島県消防長会、鹿児島県消防職員意見発表会</t>
    <rPh sb="0" eb="4">
      <t>カゴシマケン</t>
    </rPh>
    <rPh sb="4" eb="8">
      <t>ショウボウチョウカイ</t>
    </rPh>
    <rPh sb="9" eb="13">
      <t>カゴシマケン</t>
    </rPh>
    <rPh sb="13" eb="17">
      <t>ショウボウショクイン</t>
    </rPh>
    <rPh sb="17" eb="22">
      <t>イケンハッピョウカイ</t>
    </rPh>
    <phoneticPr fontId="2"/>
  </si>
  <si>
    <t>（徳之島町学習センター）</t>
    <rPh sb="1" eb="5">
      <t>トクノシマチョウ</t>
    </rPh>
    <rPh sb="5" eb="7">
      <t>ガクシュウ</t>
    </rPh>
    <phoneticPr fontId="2"/>
  </si>
  <si>
    <t>本署水槽付ポンプ自動車Ⅱ型運用開始</t>
    <rPh sb="0" eb="2">
      <t>ホンショ</t>
    </rPh>
    <rPh sb="2" eb="5">
      <t>スイソウツ</t>
    </rPh>
    <rPh sb="8" eb="11">
      <t>ジドウシャ</t>
    </rPh>
    <rPh sb="12" eb="13">
      <t>ガタ</t>
    </rPh>
    <rPh sb="13" eb="17">
      <t>ウンヨウカイシ</t>
    </rPh>
    <phoneticPr fontId="2"/>
  </si>
  <si>
    <t>締結年月日</t>
    <rPh sb="0" eb="2">
      <t>テイケツ</t>
    </rPh>
    <rPh sb="2" eb="5">
      <t>ネンガッピ</t>
    </rPh>
    <phoneticPr fontId="2"/>
  </si>
  <si>
    <t>協定先名</t>
    <rPh sb="0" eb="3">
      <t>キョウテイサキ</t>
    </rPh>
    <rPh sb="3" eb="4">
      <t>メイ</t>
    </rPh>
    <phoneticPr fontId="2"/>
  </si>
  <si>
    <t>協定等の種類</t>
    <rPh sb="0" eb="3">
      <t>キョウテイトウ</t>
    </rPh>
    <rPh sb="4" eb="6">
      <t>シュルイ</t>
    </rPh>
    <phoneticPr fontId="2"/>
  </si>
  <si>
    <t>構成町</t>
    <rPh sb="0" eb="3">
      <t>コウセイチョウ</t>
    </rPh>
    <phoneticPr fontId="2"/>
  </si>
  <si>
    <t>（徳之島町・伊仙町・天城町）</t>
    <rPh sb="1" eb="5">
      <t>トクノシマチョウ</t>
    </rPh>
    <rPh sb="6" eb="9">
      <t>イセンチョウ</t>
    </rPh>
    <rPh sb="10" eb="13">
      <t>アマギチョウ</t>
    </rPh>
    <phoneticPr fontId="2"/>
  </si>
  <si>
    <t>資機材等の使用協定</t>
    <rPh sb="0" eb="4">
      <t>シキザイトウ</t>
    </rPh>
    <rPh sb="5" eb="9">
      <t>シヨウキョウテイ</t>
    </rPh>
    <phoneticPr fontId="2"/>
  </si>
  <si>
    <t>鹿児島県</t>
    <rPh sb="0" eb="3">
      <t>カゴシマ</t>
    </rPh>
    <rPh sb="3" eb="4">
      <t>ケン</t>
    </rPh>
    <phoneticPr fontId="2"/>
  </si>
  <si>
    <t>鹿児島県消防相互応援協定</t>
    <rPh sb="0" eb="4">
      <t>カゴシマケン</t>
    </rPh>
    <rPh sb="4" eb="6">
      <t>ショウボウ</t>
    </rPh>
    <rPh sb="6" eb="8">
      <t>ソウゴ</t>
    </rPh>
    <rPh sb="8" eb="12">
      <t>オウエンキョウテイ</t>
    </rPh>
    <phoneticPr fontId="2"/>
  </si>
  <si>
    <t>空港及びその周辺における消火</t>
    <rPh sb="0" eb="3">
      <t>クウコウオヨ</t>
    </rPh>
    <rPh sb="6" eb="8">
      <t>シュウヘン</t>
    </rPh>
    <rPh sb="12" eb="14">
      <t>ショウカ</t>
    </rPh>
    <phoneticPr fontId="2"/>
  </si>
  <si>
    <t>活動に関する協定</t>
    <rPh sb="0" eb="2">
      <t>カツドウ</t>
    </rPh>
    <rPh sb="3" eb="4">
      <t>カン</t>
    </rPh>
    <rPh sb="6" eb="8">
      <t>キョウテイ</t>
    </rPh>
    <phoneticPr fontId="2"/>
  </si>
  <si>
    <t>徳之島空港管理事務所</t>
    <rPh sb="0" eb="3">
      <t>トクノシマ</t>
    </rPh>
    <rPh sb="3" eb="10">
      <t>クウコウカンリジムショ</t>
    </rPh>
    <phoneticPr fontId="2"/>
  </si>
  <si>
    <t>鹿児島県</t>
    <rPh sb="0" eb="4">
      <t>カゴシマケン</t>
    </rPh>
    <phoneticPr fontId="2"/>
  </si>
  <si>
    <t>鹿児島県消防・防災ヘリコプター</t>
    <rPh sb="0" eb="4">
      <t>カゴシマケン</t>
    </rPh>
    <rPh sb="4" eb="6">
      <t>ショウボウ</t>
    </rPh>
    <rPh sb="7" eb="9">
      <t>ボウサイ</t>
    </rPh>
    <phoneticPr fontId="2"/>
  </si>
  <si>
    <t>応援協定</t>
    <rPh sb="0" eb="4">
      <t>オウエンキョウテイ</t>
    </rPh>
    <phoneticPr fontId="2"/>
  </si>
  <si>
    <t>名城回漕運輸（株）</t>
    <rPh sb="0" eb="2">
      <t>ナシロ</t>
    </rPh>
    <rPh sb="2" eb="4">
      <t>カイソウ</t>
    </rPh>
    <rPh sb="4" eb="6">
      <t>ウンユ</t>
    </rPh>
    <rPh sb="6" eb="9">
      <t>カブ</t>
    </rPh>
    <phoneticPr fontId="2"/>
  </si>
  <si>
    <t>神田運送（株）</t>
    <rPh sb="0" eb="2">
      <t>カンダ</t>
    </rPh>
    <rPh sb="2" eb="4">
      <t>ウンソウ</t>
    </rPh>
    <rPh sb="5" eb="6">
      <t>カブ</t>
    </rPh>
    <phoneticPr fontId="2"/>
  </si>
  <si>
    <t>災害現場等における大型クレーン</t>
    <rPh sb="0" eb="5">
      <t>サイガイゲンバトウ</t>
    </rPh>
    <rPh sb="9" eb="11">
      <t>オオガタ</t>
    </rPh>
    <phoneticPr fontId="2"/>
  </si>
  <si>
    <t>車の応援協力</t>
    <rPh sb="0" eb="1">
      <t>シャ</t>
    </rPh>
    <rPh sb="2" eb="6">
      <t>オウエンキョウリョク</t>
    </rPh>
    <phoneticPr fontId="2"/>
  </si>
  <si>
    <t>奄美海上保安本部</t>
    <rPh sb="0" eb="2">
      <t>アマミ</t>
    </rPh>
    <rPh sb="2" eb="8">
      <t>カイジョウホアンホンブ</t>
    </rPh>
    <phoneticPr fontId="2"/>
  </si>
  <si>
    <t>奄美海上保安本部と徳之島地区消</t>
    <rPh sb="0" eb="2">
      <t>アマミ</t>
    </rPh>
    <rPh sb="2" eb="8">
      <t>カイジョウホアンホンブ</t>
    </rPh>
    <rPh sb="9" eb="14">
      <t>トクノシマチク</t>
    </rPh>
    <rPh sb="14" eb="15">
      <t>ショウ</t>
    </rPh>
    <phoneticPr fontId="2"/>
  </si>
  <si>
    <t>防組合との消防に関する業務協定</t>
    <rPh sb="0" eb="1">
      <t>フセ</t>
    </rPh>
    <rPh sb="1" eb="3">
      <t>クミアイ</t>
    </rPh>
    <rPh sb="5" eb="7">
      <t>ショウボウ</t>
    </rPh>
    <rPh sb="8" eb="9">
      <t>カン</t>
    </rPh>
    <rPh sb="11" eb="13">
      <t>ギョウム</t>
    </rPh>
    <rPh sb="13" eb="15">
      <t>キョウテイ</t>
    </rPh>
    <phoneticPr fontId="2"/>
  </si>
  <si>
    <t>徳之島警察署</t>
    <rPh sb="0" eb="6">
      <t>トクノシマケイサツショ</t>
    </rPh>
    <phoneticPr fontId="2"/>
  </si>
  <si>
    <t>水難事故における救助に関する覚</t>
    <rPh sb="0" eb="4">
      <t>スイナンジコ</t>
    </rPh>
    <rPh sb="8" eb="10">
      <t>キュウジョ</t>
    </rPh>
    <rPh sb="11" eb="12">
      <t>カン</t>
    </rPh>
    <rPh sb="14" eb="15">
      <t>サトル</t>
    </rPh>
    <phoneticPr fontId="2"/>
  </si>
  <si>
    <t>書</t>
    <rPh sb="0" eb="1">
      <t>カ</t>
    </rPh>
    <phoneticPr fontId="2"/>
  </si>
  <si>
    <t>徳之島建設業協会</t>
    <rPh sb="0" eb="3">
      <t>トクノシマ</t>
    </rPh>
    <rPh sb="3" eb="5">
      <t>ケンセツ</t>
    </rPh>
    <rPh sb="5" eb="8">
      <t>ギョウキョウカイ</t>
    </rPh>
    <phoneticPr fontId="2"/>
  </si>
  <si>
    <t>災害発生時における消防活動応援</t>
    <rPh sb="0" eb="2">
      <t>サイガイ</t>
    </rPh>
    <rPh sb="2" eb="5">
      <t>ハッセイジ</t>
    </rPh>
    <rPh sb="9" eb="13">
      <t>ショウボウカツドウ</t>
    </rPh>
    <rPh sb="13" eb="15">
      <t>オウエン</t>
    </rPh>
    <phoneticPr fontId="2"/>
  </si>
  <si>
    <t>協定書</t>
    <rPh sb="0" eb="3">
      <t>キョウテイショ</t>
    </rPh>
    <phoneticPr fontId="2"/>
  </si>
  <si>
    <t>渕上生コンクリート（株）</t>
    <rPh sb="0" eb="2">
      <t>フチガミ</t>
    </rPh>
    <rPh sb="2" eb="3">
      <t>ナマ</t>
    </rPh>
    <rPh sb="10" eb="11">
      <t>カブ</t>
    </rPh>
    <phoneticPr fontId="2"/>
  </si>
  <si>
    <t>（株）天城生コンクリート</t>
    <rPh sb="1" eb="2">
      <t>カブ</t>
    </rPh>
    <rPh sb="3" eb="5">
      <t>アマギ</t>
    </rPh>
    <rPh sb="5" eb="6">
      <t>ナマ</t>
    </rPh>
    <phoneticPr fontId="2"/>
  </si>
  <si>
    <t>（株）米山テック</t>
    <rPh sb="1" eb="2">
      <t>カブ</t>
    </rPh>
    <rPh sb="3" eb="5">
      <t>ヨネヤマ</t>
    </rPh>
    <phoneticPr fontId="2"/>
  </si>
  <si>
    <t>災害時におけるミキサー車の応援協力</t>
    <rPh sb="0" eb="3">
      <t>サイガイジ</t>
    </rPh>
    <rPh sb="11" eb="12">
      <t>シャ</t>
    </rPh>
    <rPh sb="13" eb="15">
      <t>オウエン</t>
    </rPh>
    <rPh sb="15" eb="17">
      <t>キョウリョク</t>
    </rPh>
    <phoneticPr fontId="2"/>
  </si>
  <si>
    <t>徳之島保健所</t>
    <rPh sb="0" eb="6">
      <t>トクノシマホケンショ</t>
    </rPh>
    <phoneticPr fontId="2"/>
  </si>
  <si>
    <t>エボラ出血熱等の患者の移送に関する覚書</t>
    <rPh sb="3" eb="7">
      <t>シュッケツネツトウ</t>
    </rPh>
    <rPh sb="8" eb="10">
      <t>カンジャ</t>
    </rPh>
    <rPh sb="11" eb="13">
      <t>イソウ</t>
    </rPh>
    <rPh sb="14" eb="15">
      <t>カン</t>
    </rPh>
    <rPh sb="17" eb="19">
      <t>オボエガキ</t>
    </rPh>
    <phoneticPr fontId="2"/>
  </si>
  <si>
    <t>-７-</t>
    <phoneticPr fontId="2"/>
  </si>
  <si>
    <t>-８-</t>
    <phoneticPr fontId="2"/>
  </si>
  <si>
    <t>徳之島地区消防組合組織図</t>
    <rPh sb="0" eb="5">
      <t>トクノシマチク</t>
    </rPh>
    <rPh sb="5" eb="9">
      <t>ショウボウクミアイ</t>
    </rPh>
    <rPh sb="9" eb="12">
      <t>ソシキズ</t>
    </rPh>
    <phoneticPr fontId="2"/>
  </si>
  <si>
    <t>管理者</t>
    <rPh sb="0" eb="3">
      <t>カンリシャ</t>
    </rPh>
    <phoneticPr fontId="2"/>
  </si>
  <si>
    <t>監査委員</t>
    <rPh sb="0" eb="4">
      <t>カンサイイン</t>
    </rPh>
    <phoneticPr fontId="2"/>
  </si>
  <si>
    <t>組合議会</t>
    <rPh sb="0" eb="2">
      <t>クミアイ</t>
    </rPh>
    <rPh sb="2" eb="4">
      <t>ギカイ</t>
    </rPh>
    <phoneticPr fontId="2"/>
  </si>
  <si>
    <t>副管理者</t>
    <rPh sb="0" eb="1">
      <t>フク</t>
    </rPh>
    <rPh sb="1" eb="4">
      <t>カンリシャ</t>
    </rPh>
    <phoneticPr fontId="2"/>
  </si>
  <si>
    <t>会計管理者</t>
    <rPh sb="0" eb="2">
      <t>カイケイ</t>
    </rPh>
    <rPh sb="2" eb="5">
      <t>カンリシャ</t>
    </rPh>
    <phoneticPr fontId="2"/>
  </si>
  <si>
    <t>消防本部</t>
    <rPh sb="0" eb="4">
      <t>ショウボウホンブ</t>
    </rPh>
    <phoneticPr fontId="2"/>
  </si>
  <si>
    <t>消防長</t>
    <rPh sb="0" eb="3">
      <t>ショウボウチョウ</t>
    </rPh>
    <phoneticPr fontId="2"/>
  </si>
  <si>
    <t>総務課</t>
    <rPh sb="0" eb="3">
      <t>ソウムカ</t>
    </rPh>
    <phoneticPr fontId="2"/>
  </si>
  <si>
    <t>総務課長</t>
    <rPh sb="0" eb="4">
      <t>ソウムカチョウ</t>
    </rPh>
    <phoneticPr fontId="2"/>
  </si>
  <si>
    <t>総務課長補佐　1名</t>
    <rPh sb="0" eb="4">
      <t>ソウムカチョウ</t>
    </rPh>
    <rPh sb="4" eb="6">
      <t>ホサ</t>
    </rPh>
    <rPh sb="8" eb="9">
      <t>メイ</t>
    </rPh>
    <phoneticPr fontId="2"/>
  </si>
  <si>
    <t>消防署</t>
    <rPh sb="0" eb="3">
      <t>ショウボウショ</t>
    </rPh>
    <phoneticPr fontId="2"/>
  </si>
  <si>
    <t>署長</t>
    <rPh sb="0" eb="2">
      <t>ショチョウ</t>
    </rPh>
    <phoneticPr fontId="2"/>
  </si>
  <si>
    <t>第1係　　　8名</t>
    <rPh sb="0" eb="1">
      <t>ダイ</t>
    </rPh>
    <rPh sb="2" eb="3">
      <t>カカリ</t>
    </rPh>
    <rPh sb="7" eb="8">
      <t>メイ</t>
    </rPh>
    <phoneticPr fontId="2"/>
  </si>
  <si>
    <t>第2係　　　8名</t>
    <rPh sb="0" eb="1">
      <t>ダイ</t>
    </rPh>
    <rPh sb="2" eb="3">
      <t>カカリ</t>
    </rPh>
    <rPh sb="7" eb="8">
      <t>メイ</t>
    </rPh>
    <phoneticPr fontId="2"/>
  </si>
  <si>
    <t>第2係　　　6名</t>
    <rPh sb="0" eb="1">
      <t>ダイ</t>
    </rPh>
    <rPh sb="2" eb="3">
      <t>カカリ</t>
    </rPh>
    <rPh sb="7" eb="8">
      <t>メイ</t>
    </rPh>
    <phoneticPr fontId="2"/>
  </si>
  <si>
    <t>伊仙分遣所　　分遣所長</t>
    <rPh sb="0" eb="5">
      <t>イセンブンケンショ</t>
    </rPh>
    <rPh sb="7" eb="11">
      <t>ブンケンショチョウ</t>
    </rPh>
    <phoneticPr fontId="2"/>
  </si>
  <si>
    <t>天城分遣所　　分遣所長</t>
    <rPh sb="0" eb="2">
      <t>アマギ</t>
    </rPh>
    <rPh sb="2" eb="4">
      <t>ブンケン</t>
    </rPh>
    <rPh sb="4" eb="5">
      <t>ショ</t>
    </rPh>
    <rPh sb="7" eb="11">
      <t>ブンケンショチョウ</t>
    </rPh>
    <phoneticPr fontId="2"/>
  </si>
  <si>
    <t>消防署　　　　署長代理</t>
    <rPh sb="0" eb="3">
      <t>ショウボウショ</t>
    </rPh>
    <rPh sb="7" eb="8">
      <t>ショ</t>
    </rPh>
    <rPh sb="8" eb="9">
      <t>チョウ</t>
    </rPh>
    <rPh sb="9" eb="11">
      <t>ダイリ</t>
    </rPh>
    <phoneticPr fontId="2"/>
  </si>
  <si>
    <t>氏　　　　名</t>
    <rPh sb="0" eb="1">
      <t>シ</t>
    </rPh>
    <rPh sb="5" eb="6">
      <t>ナ</t>
    </rPh>
    <phoneticPr fontId="2"/>
  </si>
  <si>
    <t>職　　　　名</t>
    <rPh sb="0" eb="1">
      <t>ショク</t>
    </rPh>
    <rPh sb="5" eb="6">
      <t>ナ</t>
    </rPh>
    <phoneticPr fontId="2"/>
  </si>
  <si>
    <t>現　　　　職</t>
    <rPh sb="0" eb="1">
      <t>ゲン</t>
    </rPh>
    <rPh sb="5" eb="6">
      <t>ショク</t>
    </rPh>
    <phoneticPr fontId="2"/>
  </si>
  <si>
    <t>管　理　者</t>
    <rPh sb="0" eb="1">
      <t>カン</t>
    </rPh>
    <rPh sb="2" eb="3">
      <t>リ</t>
    </rPh>
    <rPh sb="4" eb="5">
      <t>モノ</t>
    </rPh>
    <phoneticPr fontId="2"/>
  </si>
  <si>
    <t>副 監 理 者</t>
    <rPh sb="0" eb="1">
      <t>フク</t>
    </rPh>
    <rPh sb="2" eb="3">
      <t>カン</t>
    </rPh>
    <rPh sb="4" eb="5">
      <t>リ</t>
    </rPh>
    <rPh sb="6" eb="7">
      <t>シャ</t>
    </rPh>
    <phoneticPr fontId="2"/>
  </si>
  <si>
    <t>副 管 理 者</t>
    <rPh sb="0" eb="1">
      <t>フク</t>
    </rPh>
    <rPh sb="2" eb="3">
      <t>カン</t>
    </rPh>
    <rPh sb="4" eb="5">
      <t>リ</t>
    </rPh>
    <rPh sb="6" eb="7">
      <t>モノ</t>
    </rPh>
    <phoneticPr fontId="2"/>
  </si>
  <si>
    <t>会 計 管 理 者</t>
    <rPh sb="0" eb="1">
      <t>カイ</t>
    </rPh>
    <rPh sb="2" eb="3">
      <t>ケイ</t>
    </rPh>
    <rPh sb="4" eb="5">
      <t>カン</t>
    </rPh>
    <rPh sb="6" eb="7">
      <t>リ</t>
    </rPh>
    <rPh sb="8" eb="9">
      <t>モノ</t>
    </rPh>
    <phoneticPr fontId="2"/>
  </si>
  <si>
    <t>森田　弘光</t>
    <rPh sb="0" eb="2">
      <t>モリタ</t>
    </rPh>
    <rPh sb="3" eb="5">
      <t>ヒロミツ</t>
    </rPh>
    <phoneticPr fontId="2"/>
  </si>
  <si>
    <t>大久保　明</t>
    <rPh sb="0" eb="3">
      <t>オオクボ</t>
    </rPh>
    <rPh sb="4" eb="5">
      <t>アキラ</t>
    </rPh>
    <phoneticPr fontId="2"/>
  </si>
  <si>
    <t>消防議会役員名簿</t>
    <rPh sb="0" eb="2">
      <t>ショウボウ</t>
    </rPh>
    <rPh sb="2" eb="4">
      <t>ギカイ</t>
    </rPh>
    <rPh sb="4" eb="6">
      <t>ヤクイン</t>
    </rPh>
    <rPh sb="6" eb="8">
      <t>メイボ</t>
    </rPh>
    <phoneticPr fontId="2"/>
  </si>
  <si>
    <t>議　　長</t>
    <rPh sb="0" eb="1">
      <t>ギ</t>
    </rPh>
    <rPh sb="3" eb="4">
      <t>チョウ</t>
    </rPh>
    <phoneticPr fontId="2"/>
  </si>
  <si>
    <t>副 議 長</t>
    <rPh sb="0" eb="1">
      <t>フク</t>
    </rPh>
    <rPh sb="2" eb="3">
      <t>ギ</t>
    </rPh>
    <rPh sb="4" eb="5">
      <t>チョウ</t>
    </rPh>
    <phoneticPr fontId="2"/>
  </si>
  <si>
    <t>議　　員</t>
    <rPh sb="0" eb="1">
      <t>ギ</t>
    </rPh>
    <rPh sb="3" eb="4">
      <t>イン</t>
    </rPh>
    <phoneticPr fontId="2"/>
  </si>
  <si>
    <t>監査委員名簿</t>
    <rPh sb="0" eb="4">
      <t>カンサイイン</t>
    </rPh>
    <rPh sb="4" eb="6">
      <t>メイボ</t>
    </rPh>
    <phoneticPr fontId="2"/>
  </si>
  <si>
    <t>議会議員代表監査</t>
    <rPh sb="0" eb="2">
      <t>ギカイ</t>
    </rPh>
    <rPh sb="2" eb="4">
      <t>ギイン</t>
    </rPh>
    <rPh sb="4" eb="8">
      <t>ダイヒョウカンサ</t>
    </rPh>
    <phoneticPr fontId="2"/>
  </si>
  <si>
    <t>知識経験者監査</t>
    <rPh sb="0" eb="2">
      <t>チシキ</t>
    </rPh>
    <rPh sb="2" eb="5">
      <t>ケイケンシャ</t>
    </rPh>
    <rPh sb="5" eb="7">
      <t>カンサ</t>
    </rPh>
    <phoneticPr fontId="2"/>
  </si>
  <si>
    <t>住　　　　所</t>
    <rPh sb="0" eb="1">
      <t>ジュウ</t>
    </rPh>
    <rPh sb="5" eb="6">
      <t>ショ</t>
    </rPh>
    <phoneticPr fontId="2"/>
  </si>
  <si>
    <t>消防任務分掌</t>
    <rPh sb="0" eb="2">
      <t>ショウボウ</t>
    </rPh>
    <rPh sb="2" eb="4">
      <t>ニンム</t>
    </rPh>
    <rPh sb="4" eb="6">
      <t>ブンショウ</t>
    </rPh>
    <phoneticPr fontId="2"/>
  </si>
  <si>
    <t>（総務課）</t>
    <rPh sb="1" eb="4">
      <t>ソウムカ</t>
    </rPh>
    <phoneticPr fontId="2"/>
  </si>
  <si>
    <t>（7）救急及び災害（火災を除く）の報告並び</t>
    <rPh sb="3" eb="5">
      <t>キュウキュウ</t>
    </rPh>
    <rPh sb="5" eb="6">
      <t>オヨ</t>
    </rPh>
    <rPh sb="7" eb="9">
      <t>サイガイ</t>
    </rPh>
    <rPh sb="10" eb="12">
      <t>カサイ</t>
    </rPh>
    <rPh sb="13" eb="14">
      <t>ノゾ</t>
    </rPh>
    <rPh sb="17" eb="19">
      <t>ホウコク</t>
    </rPh>
    <rPh sb="19" eb="20">
      <t>ナラ</t>
    </rPh>
    <phoneticPr fontId="2"/>
  </si>
  <si>
    <t>-11-</t>
    <phoneticPr fontId="2"/>
  </si>
  <si>
    <t>（単位：千円）</t>
    <rPh sb="1" eb="3">
      <t>タンイ</t>
    </rPh>
    <rPh sb="4" eb="6">
      <t>センエン</t>
    </rPh>
    <phoneticPr fontId="2"/>
  </si>
  <si>
    <t>款項目</t>
    <rPh sb="0" eb="1">
      <t>カン</t>
    </rPh>
    <rPh sb="1" eb="3">
      <t>コウモク</t>
    </rPh>
    <phoneticPr fontId="2"/>
  </si>
  <si>
    <t>　　　　　　　　　　　　　年</t>
    <rPh sb="13" eb="14">
      <t>ネン</t>
    </rPh>
    <phoneticPr fontId="2"/>
  </si>
  <si>
    <t>度　　　　　　　　　　　</t>
    <rPh sb="0" eb="1">
      <t>ド</t>
    </rPh>
    <phoneticPr fontId="2"/>
  </si>
  <si>
    <t>　　1.分担金及び負担金</t>
    <rPh sb="4" eb="7">
      <t>ブンタンキン</t>
    </rPh>
    <rPh sb="7" eb="8">
      <t>オヨ</t>
    </rPh>
    <rPh sb="9" eb="12">
      <t>フタンキン</t>
    </rPh>
    <phoneticPr fontId="2"/>
  </si>
  <si>
    <t>　　2.使用料及び手数料</t>
    <rPh sb="4" eb="7">
      <t>シヨウリョウ</t>
    </rPh>
    <rPh sb="7" eb="8">
      <t>オヨ</t>
    </rPh>
    <rPh sb="9" eb="12">
      <t>テスウリョウ</t>
    </rPh>
    <phoneticPr fontId="2"/>
  </si>
  <si>
    <t>　　3.国 庫 支 出 金</t>
    <rPh sb="4" eb="5">
      <t>クニ</t>
    </rPh>
    <rPh sb="6" eb="7">
      <t>コ</t>
    </rPh>
    <rPh sb="8" eb="9">
      <t>シ</t>
    </rPh>
    <rPh sb="10" eb="11">
      <t>デ</t>
    </rPh>
    <rPh sb="12" eb="13">
      <t>キン</t>
    </rPh>
    <phoneticPr fontId="2"/>
  </si>
  <si>
    <t>　　4.財　産　収　入</t>
    <rPh sb="4" eb="5">
      <t>ザイ</t>
    </rPh>
    <rPh sb="6" eb="7">
      <t>サン</t>
    </rPh>
    <rPh sb="8" eb="9">
      <t>オサム</t>
    </rPh>
    <rPh sb="10" eb="11">
      <t>ニュウ</t>
    </rPh>
    <phoneticPr fontId="2"/>
  </si>
  <si>
    <t>　　5.繰　　越　　金</t>
    <rPh sb="4" eb="5">
      <t>クリ</t>
    </rPh>
    <rPh sb="7" eb="8">
      <t>コシ</t>
    </rPh>
    <rPh sb="10" eb="11">
      <t>キン</t>
    </rPh>
    <phoneticPr fontId="2"/>
  </si>
  <si>
    <t>　　6.諸　　収　　入</t>
    <rPh sb="4" eb="5">
      <t>ショ</t>
    </rPh>
    <rPh sb="7" eb="8">
      <t>オサム</t>
    </rPh>
    <rPh sb="10" eb="11">
      <t>ニュウ</t>
    </rPh>
    <phoneticPr fontId="2"/>
  </si>
  <si>
    <t>　　7.地　　方　　債</t>
    <rPh sb="4" eb="5">
      <t>チ</t>
    </rPh>
    <rPh sb="7" eb="8">
      <t>カタ</t>
    </rPh>
    <rPh sb="10" eb="11">
      <t>サイ</t>
    </rPh>
    <phoneticPr fontId="2"/>
  </si>
  <si>
    <t>　　8.繰　　入　　金</t>
    <rPh sb="4" eb="5">
      <t>クリ</t>
    </rPh>
    <rPh sb="7" eb="8">
      <t>イ</t>
    </rPh>
    <rPh sb="10" eb="11">
      <t>キン</t>
    </rPh>
    <phoneticPr fontId="2"/>
  </si>
  <si>
    <t>歳　　入　　合　　計</t>
    <rPh sb="0" eb="1">
      <t>トシ</t>
    </rPh>
    <rPh sb="3" eb="4">
      <t>イ</t>
    </rPh>
    <rPh sb="6" eb="7">
      <t>ゴウ</t>
    </rPh>
    <rPh sb="9" eb="10">
      <t>ケイ</t>
    </rPh>
    <phoneticPr fontId="2"/>
  </si>
  <si>
    <t>（歳出）</t>
    <rPh sb="1" eb="3">
      <t>サイシュツ</t>
    </rPh>
    <phoneticPr fontId="2"/>
  </si>
  <si>
    <t>　（1）.議　会　費</t>
    <rPh sb="5" eb="6">
      <t>ギ</t>
    </rPh>
    <rPh sb="7" eb="8">
      <t>カイ</t>
    </rPh>
    <rPh sb="9" eb="10">
      <t>ヒ</t>
    </rPh>
    <phoneticPr fontId="2"/>
  </si>
  <si>
    <t>　　　　1.議　会　費</t>
    <rPh sb="6" eb="7">
      <t>ギ</t>
    </rPh>
    <rPh sb="8" eb="9">
      <t>カイ</t>
    </rPh>
    <rPh sb="10" eb="11">
      <t>ヒ</t>
    </rPh>
    <phoneticPr fontId="2"/>
  </si>
  <si>
    <t>　（2）.総　務　費</t>
    <rPh sb="5" eb="6">
      <t>ソウ</t>
    </rPh>
    <rPh sb="7" eb="8">
      <t>ツトム</t>
    </rPh>
    <rPh sb="9" eb="10">
      <t>ヒ</t>
    </rPh>
    <phoneticPr fontId="2"/>
  </si>
  <si>
    <t>　　　　1.総務管理費</t>
    <rPh sb="6" eb="11">
      <t>ソウムカンリヒ</t>
    </rPh>
    <phoneticPr fontId="2"/>
  </si>
  <si>
    <t>　　　　1.一般管理費</t>
    <rPh sb="6" eb="8">
      <t>イッパン</t>
    </rPh>
    <rPh sb="8" eb="11">
      <t>カンリヒ</t>
    </rPh>
    <phoneticPr fontId="2"/>
  </si>
  <si>
    <t>　　　　2.福 利 厚 生</t>
    <rPh sb="6" eb="7">
      <t>フク</t>
    </rPh>
    <rPh sb="8" eb="9">
      <t>リ</t>
    </rPh>
    <rPh sb="10" eb="11">
      <t>アツシ</t>
    </rPh>
    <rPh sb="12" eb="13">
      <t>セイ</t>
    </rPh>
    <phoneticPr fontId="2"/>
  </si>
  <si>
    <t>　　　　3.財政調整基金</t>
    <rPh sb="6" eb="8">
      <t>ザイセイ</t>
    </rPh>
    <rPh sb="8" eb="10">
      <t>チョウセイ</t>
    </rPh>
    <rPh sb="10" eb="12">
      <t>キキン</t>
    </rPh>
    <phoneticPr fontId="2"/>
  </si>
  <si>
    <t>　　　　4.消防小型指令台</t>
    <rPh sb="6" eb="10">
      <t>ショウボウコガタ</t>
    </rPh>
    <rPh sb="10" eb="13">
      <t>シレイダイ</t>
    </rPh>
    <phoneticPr fontId="2"/>
  </si>
  <si>
    <t>　　　　　整備事業費</t>
    <rPh sb="5" eb="7">
      <t>セイビ</t>
    </rPh>
    <rPh sb="7" eb="10">
      <t>ジギョウヒ</t>
    </rPh>
    <phoneticPr fontId="2"/>
  </si>
  <si>
    <t>　　　　5.消防救急無線整備費</t>
    <rPh sb="6" eb="12">
      <t>ショウボウキュウキュウムセン</t>
    </rPh>
    <rPh sb="12" eb="15">
      <t>セイビヒ</t>
    </rPh>
    <phoneticPr fontId="2"/>
  </si>
  <si>
    <t>　（3）.消　防　費</t>
    <rPh sb="5" eb="6">
      <t>ショウ</t>
    </rPh>
    <rPh sb="7" eb="8">
      <t>ボウ</t>
    </rPh>
    <rPh sb="9" eb="10">
      <t>ヒ</t>
    </rPh>
    <phoneticPr fontId="2"/>
  </si>
  <si>
    <t>　　　　1.常備消防費</t>
    <rPh sb="6" eb="8">
      <t>ジョウビ</t>
    </rPh>
    <rPh sb="8" eb="10">
      <t>ショウボウ</t>
    </rPh>
    <rPh sb="10" eb="11">
      <t>ヒ</t>
    </rPh>
    <phoneticPr fontId="2"/>
  </si>
  <si>
    <t>　（4）.公　債　費</t>
    <rPh sb="5" eb="6">
      <t>コウ</t>
    </rPh>
    <rPh sb="7" eb="8">
      <t>サイ</t>
    </rPh>
    <rPh sb="9" eb="10">
      <t>ヒ</t>
    </rPh>
    <phoneticPr fontId="2"/>
  </si>
  <si>
    <t>　　　　1.公債費</t>
    <rPh sb="6" eb="9">
      <t>コウサイヒ</t>
    </rPh>
    <phoneticPr fontId="2"/>
  </si>
  <si>
    <t>　　　　1.元　金</t>
    <rPh sb="6" eb="7">
      <t>モト</t>
    </rPh>
    <rPh sb="8" eb="9">
      <t>キン</t>
    </rPh>
    <phoneticPr fontId="2"/>
  </si>
  <si>
    <t>　　　　2.利　息</t>
    <rPh sb="6" eb="7">
      <t>リ</t>
    </rPh>
    <rPh sb="8" eb="9">
      <t>イキ</t>
    </rPh>
    <phoneticPr fontId="2"/>
  </si>
  <si>
    <t>　（5）.予　備　費</t>
    <rPh sb="5" eb="6">
      <t>ヨ</t>
    </rPh>
    <rPh sb="7" eb="8">
      <t>ビ</t>
    </rPh>
    <rPh sb="9" eb="10">
      <t>ヒ</t>
    </rPh>
    <phoneticPr fontId="2"/>
  </si>
  <si>
    <t>　　　　1.予備費</t>
    <rPh sb="6" eb="9">
      <t>ヨビヒ</t>
    </rPh>
    <phoneticPr fontId="2"/>
  </si>
  <si>
    <t>歳　　出　　合　　計</t>
    <rPh sb="0" eb="1">
      <t>トシ</t>
    </rPh>
    <rPh sb="3" eb="4">
      <t>デ</t>
    </rPh>
    <rPh sb="6" eb="7">
      <t>ゴウ</t>
    </rPh>
    <rPh sb="9" eb="10">
      <t>ケイ</t>
    </rPh>
    <phoneticPr fontId="2"/>
  </si>
  <si>
    <t>-12-</t>
    <phoneticPr fontId="2"/>
  </si>
  <si>
    <t>伊　仙　町</t>
    <rPh sb="0" eb="1">
      <t>イ</t>
    </rPh>
    <rPh sb="2" eb="3">
      <t>セン</t>
    </rPh>
    <rPh sb="4" eb="5">
      <t>チョウ</t>
    </rPh>
    <phoneticPr fontId="2"/>
  </si>
  <si>
    <t>天　城　町</t>
    <rPh sb="0" eb="1">
      <t>テン</t>
    </rPh>
    <rPh sb="2" eb="3">
      <t>シロ</t>
    </rPh>
    <rPh sb="4" eb="5">
      <t>チョウ</t>
    </rPh>
    <phoneticPr fontId="2"/>
  </si>
  <si>
    <t>合　　　計</t>
    <rPh sb="0" eb="1">
      <t>ゴウ</t>
    </rPh>
    <rPh sb="4" eb="5">
      <t>ケイ</t>
    </rPh>
    <phoneticPr fontId="2"/>
  </si>
  <si>
    <t>-13-</t>
    <phoneticPr fontId="2"/>
  </si>
  <si>
    <t>区　　　　分</t>
    <rPh sb="0" eb="1">
      <t>ク</t>
    </rPh>
    <rPh sb="5" eb="6">
      <t>ブン</t>
    </rPh>
    <phoneticPr fontId="2"/>
  </si>
  <si>
    <t>決算額</t>
    <rPh sb="0" eb="3">
      <t>ケッサンガク</t>
    </rPh>
    <phoneticPr fontId="2"/>
  </si>
  <si>
    <t>構成比</t>
    <rPh sb="0" eb="3">
      <t>コウセイヒ</t>
    </rPh>
    <phoneticPr fontId="2"/>
  </si>
  <si>
    <t>うち職員給与（内）</t>
    <rPh sb="2" eb="4">
      <t>ショクイン</t>
    </rPh>
    <rPh sb="4" eb="6">
      <t>キュウヨ</t>
    </rPh>
    <rPh sb="7" eb="8">
      <t>ナイ</t>
    </rPh>
    <phoneticPr fontId="2"/>
  </si>
  <si>
    <t>計</t>
    <rPh sb="0" eb="1">
      <t>ケイ</t>
    </rPh>
    <phoneticPr fontId="2"/>
  </si>
  <si>
    <t>人　　件　　費</t>
    <rPh sb="0" eb="1">
      <t>ヒト</t>
    </rPh>
    <rPh sb="3" eb="4">
      <t>ケン</t>
    </rPh>
    <rPh sb="6" eb="7">
      <t>ヒ</t>
    </rPh>
    <phoneticPr fontId="2"/>
  </si>
  <si>
    <t>物　　件　　費</t>
    <rPh sb="0" eb="1">
      <t>モノ</t>
    </rPh>
    <rPh sb="3" eb="4">
      <t>ケン</t>
    </rPh>
    <rPh sb="6" eb="7">
      <t>ヒ</t>
    </rPh>
    <phoneticPr fontId="2"/>
  </si>
  <si>
    <t>維　持　補　修　費</t>
    <rPh sb="0" eb="1">
      <t>イ</t>
    </rPh>
    <rPh sb="2" eb="3">
      <t>ジ</t>
    </rPh>
    <rPh sb="4" eb="5">
      <t>ホ</t>
    </rPh>
    <rPh sb="6" eb="7">
      <t>オサム</t>
    </rPh>
    <rPh sb="8" eb="9">
      <t>ヒ</t>
    </rPh>
    <phoneticPr fontId="2"/>
  </si>
  <si>
    <t>扶　　助　　費</t>
    <rPh sb="0" eb="1">
      <t>フ</t>
    </rPh>
    <rPh sb="3" eb="4">
      <t>スケ</t>
    </rPh>
    <rPh sb="6" eb="7">
      <t>ヒ</t>
    </rPh>
    <phoneticPr fontId="2"/>
  </si>
  <si>
    <t>経常的経費</t>
    <rPh sb="0" eb="2">
      <t>ケイジョウ</t>
    </rPh>
    <rPh sb="2" eb="3">
      <t>テキ</t>
    </rPh>
    <rPh sb="3" eb="5">
      <t>ケイヒ</t>
    </rPh>
    <phoneticPr fontId="2"/>
  </si>
  <si>
    <t>投資的経費</t>
    <rPh sb="0" eb="3">
      <t>トウシテキ</t>
    </rPh>
    <rPh sb="3" eb="5">
      <t>ケイヒ</t>
    </rPh>
    <phoneticPr fontId="2"/>
  </si>
  <si>
    <t>補　　　　　助</t>
    <rPh sb="0" eb="1">
      <t>ホ</t>
    </rPh>
    <rPh sb="6" eb="7">
      <t>スケ</t>
    </rPh>
    <phoneticPr fontId="2"/>
  </si>
  <si>
    <t>単　　　　　独</t>
    <rPh sb="0" eb="1">
      <t>タン</t>
    </rPh>
    <rPh sb="6" eb="7">
      <t>ドク</t>
    </rPh>
    <phoneticPr fontId="2"/>
  </si>
  <si>
    <t>うち一時借入金</t>
    <rPh sb="2" eb="4">
      <t>イチジ</t>
    </rPh>
    <rPh sb="4" eb="7">
      <t>カリイレキン</t>
    </rPh>
    <phoneticPr fontId="2"/>
  </si>
  <si>
    <t>投資及び出資金</t>
    <rPh sb="0" eb="2">
      <t>トウシ</t>
    </rPh>
    <rPh sb="2" eb="3">
      <t>オヨ</t>
    </rPh>
    <rPh sb="4" eb="7">
      <t>シュッシキン</t>
    </rPh>
    <phoneticPr fontId="2"/>
  </si>
  <si>
    <t>公　　債　　費</t>
    <rPh sb="0" eb="1">
      <t>コウ</t>
    </rPh>
    <rPh sb="3" eb="4">
      <t>サイ</t>
    </rPh>
    <rPh sb="6" eb="7">
      <t>ヒ</t>
    </rPh>
    <phoneticPr fontId="2"/>
  </si>
  <si>
    <t>積　　立　　金</t>
    <rPh sb="0" eb="1">
      <t>セキ</t>
    </rPh>
    <rPh sb="3" eb="4">
      <t>タチ</t>
    </rPh>
    <rPh sb="6" eb="7">
      <t>キン</t>
    </rPh>
    <phoneticPr fontId="2"/>
  </si>
  <si>
    <t>予　　備　　費</t>
    <rPh sb="0" eb="1">
      <t>ヨ</t>
    </rPh>
    <rPh sb="3" eb="4">
      <t>ビ</t>
    </rPh>
    <rPh sb="6" eb="7">
      <t>ヒ</t>
    </rPh>
    <phoneticPr fontId="2"/>
  </si>
  <si>
    <t>小　　　計</t>
    <rPh sb="0" eb="1">
      <t>ショウ</t>
    </rPh>
    <rPh sb="4" eb="5">
      <t>ケイ</t>
    </rPh>
    <phoneticPr fontId="2"/>
  </si>
  <si>
    <t>そ　の　他</t>
    <rPh sb="4" eb="5">
      <t>タ</t>
    </rPh>
    <phoneticPr fontId="2"/>
  </si>
  <si>
    <t>性　　　質　　　別</t>
    <rPh sb="0" eb="1">
      <t>セイ</t>
    </rPh>
    <rPh sb="4" eb="5">
      <t>シツ</t>
    </rPh>
    <rPh sb="8" eb="9">
      <t>ベツ</t>
    </rPh>
    <phoneticPr fontId="2"/>
  </si>
  <si>
    <t>-14-</t>
    <phoneticPr fontId="2"/>
  </si>
  <si>
    <t>区分</t>
    <rPh sb="0" eb="2">
      <t>クブン</t>
    </rPh>
    <phoneticPr fontId="2"/>
  </si>
  <si>
    <t>千円</t>
    <rPh sb="0" eb="2">
      <t>センエン</t>
    </rPh>
    <phoneticPr fontId="2"/>
  </si>
  <si>
    <t>伊 仙 町</t>
    <rPh sb="0" eb="1">
      <t>イ</t>
    </rPh>
    <rPh sb="2" eb="3">
      <t>セン</t>
    </rPh>
    <rPh sb="4" eb="5">
      <t>チョウ</t>
    </rPh>
    <phoneticPr fontId="2"/>
  </si>
  <si>
    <t>天 城 町</t>
    <rPh sb="0" eb="1">
      <t>テン</t>
    </rPh>
    <rPh sb="2" eb="3">
      <t>シロ</t>
    </rPh>
    <rPh sb="4" eb="5">
      <t>チョウ</t>
    </rPh>
    <phoneticPr fontId="2"/>
  </si>
  <si>
    <t>一般会計　　　　（A)</t>
    <rPh sb="0" eb="4">
      <t>イッパンカイケイ</t>
    </rPh>
    <phoneticPr fontId="2"/>
  </si>
  <si>
    <t>消防費　　　　　（B)</t>
    <rPh sb="0" eb="3">
      <t>ショウボウヒ</t>
    </rPh>
    <phoneticPr fontId="2"/>
  </si>
  <si>
    <t>B/A</t>
    <phoneticPr fontId="2"/>
  </si>
  <si>
    <t>一世帯当たり　の消防費</t>
    <rPh sb="0" eb="4">
      <t>イッセタイア</t>
    </rPh>
    <rPh sb="8" eb="11">
      <t>ショウボウヒ</t>
    </rPh>
    <phoneticPr fontId="2"/>
  </si>
  <si>
    <t>人口一人当たり　　の消防費</t>
    <rPh sb="0" eb="2">
      <t>ジンコウ</t>
    </rPh>
    <rPh sb="2" eb="4">
      <t>ヒトリ</t>
    </rPh>
    <rPh sb="4" eb="5">
      <t>ア</t>
    </rPh>
    <rPh sb="10" eb="13">
      <t>ショウボウヒ</t>
    </rPh>
    <phoneticPr fontId="2"/>
  </si>
  <si>
    <t>円</t>
    <rPh sb="0" eb="1">
      <t>エン</t>
    </rPh>
    <phoneticPr fontId="2"/>
  </si>
  <si>
    <t>（令和3年度）</t>
    <rPh sb="1" eb="3">
      <t>レイワ</t>
    </rPh>
    <rPh sb="4" eb="6">
      <t>ネンド</t>
    </rPh>
    <rPh sb="5" eb="6">
      <t>ドヘイネンド</t>
    </rPh>
    <phoneticPr fontId="2"/>
  </si>
  <si>
    <t>Ⅲ　消防力の整備指針に伴う</t>
    <rPh sb="2" eb="5">
      <t>ショウボウリョク</t>
    </rPh>
    <rPh sb="6" eb="10">
      <t>セイビシシン</t>
    </rPh>
    <rPh sb="11" eb="12">
      <t>トモナ</t>
    </rPh>
    <phoneticPr fontId="2"/>
  </si>
  <si>
    <t>基準と現有</t>
    <rPh sb="0" eb="2">
      <t>キジュン</t>
    </rPh>
    <rPh sb="3" eb="5">
      <t>ゲンユウ</t>
    </rPh>
    <phoneticPr fontId="2"/>
  </si>
  <si>
    <t>施設の概要</t>
    <rPh sb="0" eb="2">
      <t>シセツ</t>
    </rPh>
    <rPh sb="3" eb="5">
      <t>ガイヨウ</t>
    </rPh>
    <phoneticPr fontId="2"/>
  </si>
  <si>
    <t>〇消防本部</t>
    <rPh sb="1" eb="5">
      <t>ショウボウホンブ</t>
    </rPh>
    <phoneticPr fontId="2"/>
  </si>
  <si>
    <t>所在地</t>
    <rPh sb="0" eb="3">
      <t>ショザイチ</t>
    </rPh>
    <phoneticPr fontId="2"/>
  </si>
  <si>
    <t>敷地面積</t>
    <rPh sb="0" eb="4">
      <t>シキチメンセキ</t>
    </rPh>
    <phoneticPr fontId="2"/>
  </si>
  <si>
    <t>大島郡徳之島町亀津7203番地</t>
    <rPh sb="0" eb="3">
      <t>オオシマグン</t>
    </rPh>
    <rPh sb="3" eb="7">
      <t>トクノシマチョウ</t>
    </rPh>
    <rPh sb="7" eb="9">
      <t>カメツ</t>
    </rPh>
    <rPh sb="13" eb="15">
      <t>バンチ</t>
    </rPh>
    <phoneticPr fontId="2"/>
  </si>
  <si>
    <t>757.35㎡</t>
    <phoneticPr fontId="2"/>
  </si>
  <si>
    <t>鉄筋2階建　　　　　650　㎡</t>
    <rPh sb="0" eb="2">
      <t>テッキン</t>
    </rPh>
    <rPh sb="3" eb="5">
      <t>カイダ</t>
    </rPh>
    <phoneticPr fontId="2"/>
  </si>
  <si>
    <t>　1階　　　　　　　413.313㎡</t>
    <rPh sb="2" eb="3">
      <t>カイ</t>
    </rPh>
    <phoneticPr fontId="2"/>
  </si>
  <si>
    <t>　2階　　　　　　　202.512㎡</t>
    <rPh sb="2" eb="3">
      <t>カイ</t>
    </rPh>
    <phoneticPr fontId="2"/>
  </si>
  <si>
    <t>　塔屋　　　　　　 34.512㎡</t>
    <rPh sb="1" eb="2">
      <t>トウ</t>
    </rPh>
    <rPh sb="2" eb="3">
      <t>オク</t>
    </rPh>
    <phoneticPr fontId="2"/>
  </si>
  <si>
    <t>建　　物</t>
    <rPh sb="0" eb="1">
      <t>タツル</t>
    </rPh>
    <rPh sb="3" eb="4">
      <t>モノ</t>
    </rPh>
    <phoneticPr fontId="2"/>
  </si>
  <si>
    <t>固定局　　1局（本部1局）</t>
    <rPh sb="0" eb="3">
      <t>コテイキョク</t>
    </rPh>
    <rPh sb="6" eb="7">
      <t>キョク</t>
    </rPh>
    <rPh sb="8" eb="10">
      <t>ホンブ</t>
    </rPh>
    <rPh sb="11" eb="12">
      <t>キョク</t>
    </rPh>
    <phoneticPr fontId="2"/>
  </si>
  <si>
    <t>携帯無線局5局</t>
    <rPh sb="0" eb="2">
      <t>ケイタイ</t>
    </rPh>
    <rPh sb="2" eb="5">
      <t>ムセンキョク</t>
    </rPh>
    <rPh sb="6" eb="7">
      <t>キョク</t>
    </rPh>
    <phoneticPr fontId="2"/>
  </si>
  <si>
    <t>消防無線</t>
    <rPh sb="0" eb="4">
      <t>ショウボウムセン</t>
    </rPh>
    <phoneticPr fontId="2"/>
  </si>
  <si>
    <t>イ　消防自動車（水槽付　2,000ℓ）　　　　　1台</t>
    <rPh sb="2" eb="4">
      <t>ショウボウ</t>
    </rPh>
    <rPh sb="4" eb="7">
      <t>ジドウシャ</t>
    </rPh>
    <rPh sb="8" eb="11">
      <t>スイソウツ</t>
    </rPh>
    <rPh sb="25" eb="26">
      <t>ダイ</t>
    </rPh>
    <phoneticPr fontId="2"/>
  </si>
  <si>
    <t>ロ　救急自動車　　　　　　　　　　　　　　2台</t>
    <rPh sb="2" eb="7">
      <t>キュウキュウジドウシャ</t>
    </rPh>
    <rPh sb="22" eb="23">
      <t>ダイ</t>
    </rPh>
    <phoneticPr fontId="2"/>
  </si>
  <si>
    <t>ハ　救助工作車　　　　　　　　　　　　　　1台</t>
    <rPh sb="2" eb="4">
      <t>キュウジョ</t>
    </rPh>
    <rPh sb="4" eb="7">
      <t>コウサクシャ</t>
    </rPh>
    <rPh sb="22" eb="23">
      <t>ダイ</t>
    </rPh>
    <phoneticPr fontId="2"/>
  </si>
  <si>
    <t>ニ　指令車　　　　　　　　　　　　　　　　1台</t>
    <rPh sb="2" eb="5">
      <t>シレイシャ</t>
    </rPh>
    <rPh sb="22" eb="23">
      <t>ダイ</t>
    </rPh>
    <phoneticPr fontId="2"/>
  </si>
  <si>
    <t>ホ　事務連絡車　　　　　　　　　　　　　　1台</t>
    <rPh sb="2" eb="4">
      <t>ジム</t>
    </rPh>
    <rPh sb="4" eb="6">
      <t>レンラク</t>
    </rPh>
    <rPh sb="6" eb="7">
      <t>クルマ</t>
    </rPh>
    <rPh sb="22" eb="23">
      <t>ダイ</t>
    </rPh>
    <phoneticPr fontId="2"/>
  </si>
  <si>
    <t>車両</t>
    <rPh sb="0" eb="2">
      <t>シャリョウ</t>
    </rPh>
    <phoneticPr fontId="2"/>
  </si>
  <si>
    <t>訓練塔</t>
    <rPh sb="0" eb="3">
      <t>クンレントウ</t>
    </rPh>
    <phoneticPr fontId="2"/>
  </si>
  <si>
    <t>トレーニング室</t>
    <rPh sb="6" eb="7">
      <t>シツ</t>
    </rPh>
    <phoneticPr fontId="2"/>
  </si>
  <si>
    <t>トイレ</t>
    <phoneticPr fontId="2"/>
  </si>
  <si>
    <t>浴室　　　脱衣室</t>
    <rPh sb="0" eb="2">
      <t>ヨクシツ</t>
    </rPh>
    <rPh sb="5" eb="8">
      <t>ダツイシツ</t>
    </rPh>
    <phoneticPr fontId="2"/>
  </si>
  <si>
    <t>倉庫</t>
    <rPh sb="0" eb="2">
      <t>ソウコ</t>
    </rPh>
    <phoneticPr fontId="2"/>
  </si>
  <si>
    <t>機材室</t>
    <rPh sb="0" eb="3">
      <t>キザイシツ</t>
    </rPh>
    <phoneticPr fontId="2"/>
  </si>
  <si>
    <t>廊　　下</t>
    <rPh sb="0" eb="1">
      <t>ロウ</t>
    </rPh>
    <rPh sb="3" eb="4">
      <t>シタ</t>
    </rPh>
    <phoneticPr fontId="2"/>
  </si>
  <si>
    <t>待機室</t>
    <rPh sb="0" eb="3">
      <t>タイキシツ</t>
    </rPh>
    <phoneticPr fontId="2"/>
  </si>
  <si>
    <t>仮眠室</t>
    <rPh sb="0" eb="3">
      <t>カミンシツ</t>
    </rPh>
    <phoneticPr fontId="2"/>
  </si>
  <si>
    <t>本署（事務室）</t>
    <rPh sb="0" eb="2">
      <t>ホンショ</t>
    </rPh>
    <rPh sb="3" eb="6">
      <t>ジムシツ</t>
    </rPh>
    <phoneticPr fontId="2"/>
  </si>
  <si>
    <t>玄関</t>
    <rPh sb="0" eb="2">
      <t>ゲンカン</t>
    </rPh>
    <phoneticPr fontId="2"/>
  </si>
  <si>
    <t>予防・　警防課</t>
    <rPh sb="0" eb="2">
      <t>ヨボウ</t>
    </rPh>
    <rPh sb="4" eb="6">
      <t>ケイボウ</t>
    </rPh>
    <rPh sb="6" eb="7">
      <t>カ</t>
    </rPh>
    <phoneticPr fontId="2"/>
  </si>
  <si>
    <t>会議室</t>
    <rPh sb="0" eb="3">
      <t>カイギシツ</t>
    </rPh>
    <phoneticPr fontId="2"/>
  </si>
  <si>
    <t>車庫</t>
    <rPh sb="0" eb="2">
      <t>シャコ</t>
    </rPh>
    <phoneticPr fontId="2"/>
  </si>
  <si>
    <t>訓練塔</t>
    <rPh sb="0" eb="2">
      <t>クンレン</t>
    </rPh>
    <rPh sb="2" eb="3">
      <t>トウ</t>
    </rPh>
    <phoneticPr fontId="2"/>
  </si>
  <si>
    <t>デジタル無線　機械室</t>
    <rPh sb="4" eb="6">
      <t>ムセン</t>
    </rPh>
    <rPh sb="7" eb="10">
      <t>キカイシツ</t>
    </rPh>
    <phoneticPr fontId="2"/>
  </si>
  <si>
    <t>書類庫</t>
    <rPh sb="0" eb="3">
      <t>ショルイコ</t>
    </rPh>
    <phoneticPr fontId="2"/>
  </si>
  <si>
    <t>応接室</t>
    <rPh sb="0" eb="3">
      <t>オウセツシツ</t>
    </rPh>
    <phoneticPr fontId="2"/>
  </si>
  <si>
    <t>消防長室</t>
    <rPh sb="0" eb="3">
      <t>ショウボウチョウ</t>
    </rPh>
    <rPh sb="3" eb="4">
      <t>シツ</t>
    </rPh>
    <phoneticPr fontId="2"/>
  </si>
  <si>
    <t>総務課（事務室）</t>
    <rPh sb="0" eb="3">
      <t>ソウムカ</t>
    </rPh>
    <rPh sb="4" eb="7">
      <t>ジムシツ</t>
    </rPh>
    <phoneticPr fontId="2"/>
  </si>
  <si>
    <t>見学通路</t>
    <rPh sb="0" eb="2">
      <t>ケンガク</t>
    </rPh>
    <rPh sb="2" eb="4">
      <t>ツウロ</t>
    </rPh>
    <phoneticPr fontId="2"/>
  </si>
  <si>
    <t>通信指令室　　　　（デジタル無線室）</t>
    <rPh sb="0" eb="5">
      <t>ツウシンシレイシツ</t>
    </rPh>
    <rPh sb="14" eb="17">
      <t>ムセンシツ</t>
    </rPh>
    <phoneticPr fontId="2"/>
  </si>
  <si>
    <t>空調用</t>
    <rPh sb="0" eb="3">
      <t>クウチョウヨウ</t>
    </rPh>
    <phoneticPr fontId="2"/>
  </si>
  <si>
    <t>デジタル無線用</t>
    <rPh sb="4" eb="7">
      <t>ムセンヨウ</t>
    </rPh>
    <phoneticPr fontId="2"/>
  </si>
  <si>
    <t>指令台用</t>
    <rPh sb="0" eb="3">
      <t>シレイダイ</t>
    </rPh>
    <rPh sb="3" eb="4">
      <t>ヨウ</t>
    </rPh>
    <phoneticPr fontId="2"/>
  </si>
  <si>
    <t>○</t>
    <phoneticPr fontId="2"/>
  </si>
  <si>
    <t>○２階平面図</t>
    <rPh sb="2" eb="3">
      <t>カイ</t>
    </rPh>
    <rPh sb="3" eb="6">
      <t>ヘイメンズ</t>
    </rPh>
    <phoneticPr fontId="2"/>
  </si>
  <si>
    <t>〇分遣所</t>
    <rPh sb="1" eb="4">
      <t>ブンケンショ</t>
    </rPh>
    <phoneticPr fontId="2"/>
  </si>
  <si>
    <t>伊　仙　分　遣　所</t>
    <rPh sb="0" eb="1">
      <t>イ</t>
    </rPh>
    <rPh sb="2" eb="3">
      <t>セン</t>
    </rPh>
    <rPh sb="4" eb="5">
      <t>ブン</t>
    </rPh>
    <rPh sb="6" eb="7">
      <t>ケン</t>
    </rPh>
    <rPh sb="8" eb="9">
      <t>ショ</t>
    </rPh>
    <phoneticPr fontId="2"/>
  </si>
  <si>
    <t>天　城　分　遣　所</t>
    <rPh sb="0" eb="1">
      <t>テン</t>
    </rPh>
    <rPh sb="2" eb="3">
      <t>シロ</t>
    </rPh>
    <rPh sb="4" eb="5">
      <t>ブン</t>
    </rPh>
    <rPh sb="6" eb="7">
      <t>ケン</t>
    </rPh>
    <rPh sb="8" eb="9">
      <t>ショ</t>
    </rPh>
    <phoneticPr fontId="2"/>
  </si>
  <si>
    <t>伊仙町伊仙1842番地</t>
    <rPh sb="0" eb="3">
      <t>イセンチョウ</t>
    </rPh>
    <rPh sb="3" eb="5">
      <t>イセン</t>
    </rPh>
    <rPh sb="9" eb="11">
      <t>バンチ</t>
    </rPh>
    <phoneticPr fontId="2"/>
  </si>
  <si>
    <t>天城町天城権幕430番地</t>
    <rPh sb="0" eb="3">
      <t>アマギチョウ</t>
    </rPh>
    <rPh sb="3" eb="5">
      <t>アマギ</t>
    </rPh>
    <rPh sb="5" eb="7">
      <t>ケンマク</t>
    </rPh>
    <rPh sb="10" eb="12">
      <t>バンチ</t>
    </rPh>
    <phoneticPr fontId="2"/>
  </si>
  <si>
    <t>380㎡</t>
    <phoneticPr fontId="2"/>
  </si>
  <si>
    <t>948㎡</t>
    <phoneticPr fontId="2"/>
  </si>
  <si>
    <t>鉄筋2階建（塔屋2階）　365.1㎡</t>
    <rPh sb="0" eb="2">
      <t>テッキン</t>
    </rPh>
    <rPh sb="3" eb="4">
      <t>カイ</t>
    </rPh>
    <rPh sb="4" eb="5">
      <t>ダ</t>
    </rPh>
    <rPh sb="6" eb="7">
      <t>トウ</t>
    </rPh>
    <rPh sb="7" eb="8">
      <t>ヤ</t>
    </rPh>
    <rPh sb="9" eb="10">
      <t>カイ</t>
    </rPh>
    <phoneticPr fontId="2"/>
  </si>
  <si>
    <t>　1階　　　　　　　　 168.0㎡</t>
    <rPh sb="2" eb="3">
      <t>カイ</t>
    </rPh>
    <phoneticPr fontId="2"/>
  </si>
  <si>
    <t>　2階　　　　　　　　 161.4㎡</t>
    <rPh sb="2" eb="3">
      <t>カイ</t>
    </rPh>
    <phoneticPr fontId="2"/>
  </si>
  <si>
    <t>　塔屋　　　　　　　　 35.62㎡</t>
    <rPh sb="1" eb="2">
      <t>トウ</t>
    </rPh>
    <rPh sb="2" eb="3">
      <t>ヤ</t>
    </rPh>
    <phoneticPr fontId="2"/>
  </si>
  <si>
    <t>陸上移動局　　　　　　　3局</t>
    <rPh sb="0" eb="2">
      <t>リクジョウ</t>
    </rPh>
    <rPh sb="2" eb="4">
      <t>イドウ</t>
    </rPh>
    <rPh sb="4" eb="5">
      <t>キョク</t>
    </rPh>
    <rPh sb="13" eb="14">
      <t>キョク</t>
    </rPh>
    <phoneticPr fontId="2"/>
  </si>
  <si>
    <t>（消防伊仙１、消防伊仙２、救急伊仙１）</t>
    <rPh sb="1" eb="3">
      <t>ショウボウ</t>
    </rPh>
    <rPh sb="3" eb="5">
      <t>イセン</t>
    </rPh>
    <rPh sb="7" eb="9">
      <t>ショウボウ</t>
    </rPh>
    <rPh sb="9" eb="11">
      <t>イセン</t>
    </rPh>
    <rPh sb="13" eb="17">
      <t>キュウキュウイセン</t>
    </rPh>
    <phoneticPr fontId="2"/>
  </si>
  <si>
    <t>（消防天城１、消防天城２、救急天城1）</t>
    <rPh sb="1" eb="3">
      <t>ショウボウ</t>
    </rPh>
    <rPh sb="3" eb="5">
      <t>アマギ</t>
    </rPh>
    <rPh sb="7" eb="9">
      <t>ショウボウ</t>
    </rPh>
    <rPh sb="9" eb="11">
      <t>アマギ</t>
    </rPh>
    <rPh sb="13" eb="15">
      <t>キュウキュウ</t>
    </rPh>
    <rPh sb="15" eb="17">
      <t>アマギ</t>
    </rPh>
    <phoneticPr fontId="2"/>
  </si>
  <si>
    <t>携帯無線局　　　　　　　4局</t>
    <rPh sb="0" eb="2">
      <t>ケイタイ</t>
    </rPh>
    <rPh sb="2" eb="4">
      <t>ムセン</t>
    </rPh>
    <rPh sb="4" eb="5">
      <t>キョク</t>
    </rPh>
    <rPh sb="13" eb="14">
      <t>キョク</t>
    </rPh>
    <phoneticPr fontId="2"/>
  </si>
  <si>
    <t>消防自動車（水槽付 2,000ℓ）　1台</t>
    <rPh sb="0" eb="5">
      <t>ショウボウジドウシャ</t>
    </rPh>
    <rPh sb="6" eb="9">
      <t>スイソウツ</t>
    </rPh>
    <rPh sb="19" eb="20">
      <t>ダイ</t>
    </rPh>
    <phoneticPr fontId="2"/>
  </si>
  <si>
    <t>事務車　　　　　　　　　　　 1台</t>
    <rPh sb="0" eb="3">
      <t>ジムシャ</t>
    </rPh>
    <rPh sb="16" eb="17">
      <t>ダイ</t>
    </rPh>
    <phoneticPr fontId="2"/>
  </si>
  <si>
    <t>救急自動車　　　　　　　　　 1台</t>
    <rPh sb="0" eb="5">
      <t>キュウキュウジドウシャ</t>
    </rPh>
    <rPh sb="16" eb="17">
      <t>ダイ</t>
    </rPh>
    <phoneticPr fontId="2"/>
  </si>
  <si>
    <t>機材室</t>
    <rPh sb="0" eb="2">
      <t>キザイ</t>
    </rPh>
    <rPh sb="2" eb="3">
      <t>シツ</t>
    </rPh>
    <phoneticPr fontId="2"/>
  </si>
  <si>
    <t>ポンプ室</t>
    <rPh sb="3" eb="4">
      <t>シツ</t>
    </rPh>
    <phoneticPr fontId="2"/>
  </si>
  <si>
    <t>通信室</t>
    <rPh sb="0" eb="3">
      <t>ツウシンシツ</t>
    </rPh>
    <phoneticPr fontId="2"/>
  </si>
  <si>
    <t>ホール</t>
    <phoneticPr fontId="2"/>
  </si>
  <si>
    <t>発電機室</t>
    <rPh sb="0" eb="4">
      <t>ハツデンキシツ</t>
    </rPh>
    <phoneticPr fontId="2"/>
  </si>
  <si>
    <t>タンク室</t>
    <rPh sb="3" eb="4">
      <t>シツ</t>
    </rPh>
    <phoneticPr fontId="2"/>
  </si>
  <si>
    <t>食堂</t>
    <rPh sb="0" eb="2">
      <t>ショクドウ</t>
    </rPh>
    <phoneticPr fontId="2"/>
  </si>
  <si>
    <t>浴室　脱衣所</t>
    <rPh sb="0" eb="2">
      <t>ヨクシツ</t>
    </rPh>
    <rPh sb="3" eb="6">
      <t>ダツイショ</t>
    </rPh>
    <phoneticPr fontId="2"/>
  </si>
  <si>
    <t>更衣室</t>
    <rPh sb="0" eb="3">
      <t>コウイシツ</t>
    </rPh>
    <phoneticPr fontId="2"/>
  </si>
  <si>
    <t>事務室</t>
    <rPh sb="0" eb="3">
      <t>ジムシツ</t>
    </rPh>
    <phoneticPr fontId="2"/>
  </si>
  <si>
    <t>バルコニー</t>
    <phoneticPr fontId="2"/>
  </si>
  <si>
    <t>○訓練塔（令和２年１１月竣工）</t>
    <rPh sb="1" eb="4">
      <t>クンレントウ</t>
    </rPh>
    <rPh sb="5" eb="7">
      <t>レイワ</t>
    </rPh>
    <rPh sb="8" eb="9">
      <t>ネン</t>
    </rPh>
    <rPh sb="11" eb="12">
      <t>ガツ</t>
    </rPh>
    <rPh sb="12" eb="14">
      <t>シュンコウ</t>
    </rPh>
    <phoneticPr fontId="2"/>
  </si>
  <si>
    <t>建　物</t>
    <rPh sb="0" eb="1">
      <t>タツル</t>
    </rPh>
    <rPh sb="2" eb="3">
      <t>モノ</t>
    </rPh>
    <phoneticPr fontId="2"/>
  </si>
  <si>
    <t>　徳之島町亀津7203番地</t>
    <rPh sb="1" eb="5">
      <t>トクノシマチョウ</t>
    </rPh>
    <rPh sb="5" eb="7">
      <t>カメツ</t>
    </rPh>
    <rPh sb="11" eb="13">
      <t>バンチ</t>
    </rPh>
    <phoneticPr fontId="2"/>
  </si>
  <si>
    <t>　鉄骨造２階建、延べ面積46.34㎡</t>
    <rPh sb="1" eb="4">
      <t>テッコツヅク</t>
    </rPh>
    <rPh sb="5" eb="7">
      <t>カイダ</t>
    </rPh>
    <rPh sb="8" eb="9">
      <t>ノ</t>
    </rPh>
    <rPh sb="10" eb="12">
      <t>メンセキ</t>
    </rPh>
    <phoneticPr fontId="2"/>
  </si>
  <si>
    <t>予算額</t>
    <rPh sb="0" eb="2">
      <t>ヨサン</t>
    </rPh>
    <rPh sb="2" eb="3">
      <t>ガク</t>
    </rPh>
    <phoneticPr fontId="2"/>
  </si>
  <si>
    <t>通信連絡系統図(消防本部・分遣所）</t>
    <rPh sb="0" eb="2">
      <t>ツウシン</t>
    </rPh>
    <rPh sb="2" eb="4">
      <t>レンラク</t>
    </rPh>
    <rPh sb="4" eb="7">
      <t>ケイトウズ</t>
    </rPh>
    <rPh sb="8" eb="10">
      <t>ショウボウ</t>
    </rPh>
    <rPh sb="10" eb="12">
      <t>ホンブ</t>
    </rPh>
    <rPh sb="13" eb="15">
      <t>ブンケン</t>
    </rPh>
    <rPh sb="15" eb="16">
      <t>ショ</t>
    </rPh>
    <phoneticPr fontId="27"/>
  </si>
  <si>
    <t>デジタル携帯無線</t>
    <rPh sb="4" eb="6">
      <t>ケイタイ</t>
    </rPh>
    <rPh sb="6" eb="8">
      <t>ムセン</t>
    </rPh>
    <phoneticPr fontId="27"/>
  </si>
  <si>
    <t>病　　　院</t>
    <rPh sb="0" eb="1">
      <t>ヤマイ</t>
    </rPh>
    <rPh sb="4" eb="5">
      <t>イン</t>
    </rPh>
    <phoneticPr fontId="27"/>
  </si>
  <si>
    <t>警　　　察</t>
    <rPh sb="0" eb="1">
      <t>ケイ</t>
    </rPh>
    <rPh sb="4" eb="5">
      <t>サッ</t>
    </rPh>
    <phoneticPr fontId="27"/>
  </si>
  <si>
    <t>　　　関係機関連絡</t>
    <rPh sb="3" eb="5">
      <t>カンケイ</t>
    </rPh>
    <rPh sb="5" eb="7">
      <t>キカン</t>
    </rPh>
    <rPh sb="7" eb="9">
      <t>レンラク</t>
    </rPh>
    <phoneticPr fontId="27"/>
  </si>
  <si>
    <t>九　　　電</t>
    <rPh sb="0" eb="1">
      <t>キュウ</t>
    </rPh>
    <rPh sb="4" eb="5">
      <t>デン</t>
    </rPh>
    <phoneticPr fontId="27"/>
  </si>
  <si>
    <t>消防徳之島</t>
    <rPh sb="0" eb="2">
      <t>ショウボウ</t>
    </rPh>
    <rPh sb="2" eb="5">
      <t>トクノシマ</t>
    </rPh>
    <phoneticPr fontId="27"/>
  </si>
  <si>
    <t>ガ　　　ス</t>
    <phoneticPr fontId="27"/>
  </si>
  <si>
    <t>出動</t>
    <rPh sb="0" eb="2">
      <t>シュツドウ</t>
    </rPh>
    <phoneticPr fontId="27"/>
  </si>
  <si>
    <t>　　出動</t>
    <rPh sb="2" eb="4">
      <t>シュツドウ</t>
    </rPh>
    <phoneticPr fontId="27"/>
  </si>
  <si>
    <t>― 22 ―</t>
    <phoneticPr fontId="27"/>
  </si>
  <si>
    <t>　　　　可搬型無線装置　２台</t>
    <rPh sb="4" eb="6">
      <t>カハン</t>
    </rPh>
    <rPh sb="6" eb="7">
      <t>カタ</t>
    </rPh>
    <rPh sb="7" eb="9">
      <t>ムセン</t>
    </rPh>
    <rPh sb="9" eb="11">
      <t>ソウチ</t>
    </rPh>
    <rPh sb="13" eb="14">
      <t>ダイ</t>
    </rPh>
    <phoneticPr fontId="27"/>
  </si>
  <si>
    <t>　　緊急連絡先</t>
    <rPh sb="2" eb="4">
      <t>キンキュウ</t>
    </rPh>
    <rPh sb="4" eb="6">
      <t>レンラク</t>
    </rPh>
    <rPh sb="6" eb="7">
      <t>サキ</t>
    </rPh>
    <phoneticPr fontId="27"/>
  </si>
  <si>
    <t>消防天城</t>
    <rPh sb="0" eb="2">
      <t>ショウボウ</t>
    </rPh>
    <rPh sb="2" eb="4">
      <t>アマギ</t>
    </rPh>
    <phoneticPr fontId="27"/>
  </si>
  <si>
    <t xml:space="preserve">   緊急連絡先</t>
    <rPh sb="3" eb="5">
      <t>キンキュウ</t>
    </rPh>
    <rPh sb="5" eb="7">
      <t>レンラク</t>
    </rPh>
    <rPh sb="7" eb="8">
      <t>サキ</t>
    </rPh>
    <phoneticPr fontId="27"/>
  </si>
  <si>
    <t>消防伊仙</t>
    <rPh sb="0" eb="2">
      <t>ショウボウ</t>
    </rPh>
    <rPh sb="2" eb="4">
      <t>イセン</t>
    </rPh>
    <phoneticPr fontId="27"/>
  </si>
  <si>
    <t>消防力の整備指針に伴う基準と現況比較</t>
    <rPh sb="0" eb="3">
      <t>ショウボウリョク</t>
    </rPh>
    <rPh sb="4" eb="8">
      <t>セイビシシン</t>
    </rPh>
    <rPh sb="9" eb="10">
      <t>トモナ</t>
    </rPh>
    <rPh sb="11" eb="13">
      <t>キジュン</t>
    </rPh>
    <rPh sb="14" eb="16">
      <t>ゲンキョウ</t>
    </rPh>
    <rPh sb="16" eb="18">
      <t>ヒカク</t>
    </rPh>
    <phoneticPr fontId="2"/>
  </si>
  <si>
    <t>種別</t>
    <rPh sb="0" eb="2">
      <t>シュベツ</t>
    </rPh>
    <phoneticPr fontId="2"/>
  </si>
  <si>
    <t>基準</t>
    <rPh sb="0" eb="2">
      <t>キジュン</t>
    </rPh>
    <phoneticPr fontId="2"/>
  </si>
  <si>
    <t>現有</t>
    <rPh sb="0" eb="2">
      <t>ゲンユウ</t>
    </rPh>
    <phoneticPr fontId="2"/>
  </si>
  <si>
    <t>過不足数</t>
    <rPh sb="0" eb="3">
      <t>カブソク</t>
    </rPh>
    <rPh sb="3" eb="4">
      <t>スウ</t>
    </rPh>
    <phoneticPr fontId="2"/>
  </si>
  <si>
    <t>充足率（％）</t>
    <rPh sb="0" eb="3">
      <t>ジュウソクリツ</t>
    </rPh>
    <phoneticPr fontId="2"/>
  </si>
  <si>
    <t>署所の数</t>
    <rPh sb="0" eb="2">
      <t>ショショ</t>
    </rPh>
    <rPh sb="3" eb="4">
      <t>カズ</t>
    </rPh>
    <phoneticPr fontId="2"/>
  </si>
  <si>
    <t>消防ポンプ車数</t>
    <rPh sb="0" eb="2">
      <t>ショウボウ</t>
    </rPh>
    <rPh sb="5" eb="7">
      <t>シャスウ</t>
    </rPh>
    <phoneticPr fontId="2"/>
  </si>
  <si>
    <t>救急車数</t>
    <rPh sb="0" eb="4">
      <t>キュウキュウシャスウ</t>
    </rPh>
    <phoneticPr fontId="2"/>
  </si>
  <si>
    <t>人員</t>
    <rPh sb="0" eb="2">
      <t>ジンイン</t>
    </rPh>
    <phoneticPr fontId="2"/>
  </si>
  <si>
    <t>はしご車</t>
    <rPh sb="3" eb="4">
      <t>クルマ</t>
    </rPh>
    <phoneticPr fontId="2"/>
  </si>
  <si>
    <t>化学消防車</t>
    <rPh sb="0" eb="5">
      <t>カガクショウボウシャ</t>
    </rPh>
    <phoneticPr fontId="2"/>
  </si>
  <si>
    <t>救助工作車</t>
    <rPh sb="0" eb="5">
      <t>キュウジョコウサクシャ</t>
    </rPh>
    <phoneticPr fontId="2"/>
  </si>
  <si>
    <t>指揮車</t>
    <rPh sb="0" eb="2">
      <t>シキ</t>
    </rPh>
    <rPh sb="2" eb="3">
      <t>シャ</t>
    </rPh>
    <phoneticPr fontId="2"/>
  </si>
  <si>
    <t>消防水利</t>
    <rPh sb="0" eb="4">
      <t>ショウボウスイリ</t>
    </rPh>
    <phoneticPr fontId="2"/>
  </si>
  <si>
    <t>町名</t>
    <rPh sb="0" eb="2">
      <t>チョウメイ</t>
    </rPh>
    <phoneticPr fontId="2"/>
  </si>
  <si>
    <t>（計）</t>
    <rPh sb="1" eb="2">
      <t>ケイ</t>
    </rPh>
    <phoneticPr fontId="2"/>
  </si>
  <si>
    <t>公設　消火栓</t>
    <rPh sb="0" eb="2">
      <t>コウセツ</t>
    </rPh>
    <rPh sb="3" eb="6">
      <t>ショウカセン</t>
    </rPh>
    <phoneticPr fontId="2"/>
  </si>
  <si>
    <t>20㎡～40㎡以下</t>
    <rPh sb="7" eb="9">
      <t>イカ</t>
    </rPh>
    <phoneticPr fontId="2"/>
  </si>
  <si>
    <t>40㎡以上</t>
    <rPh sb="3" eb="5">
      <t>イジョウ</t>
    </rPh>
    <phoneticPr fontId="2"/>
  </si>
  <si>
    <t>防　火　水　槽</t>
    <rPh sb="0" eb="1">
      <t>ボウ</t>
    </rPh>
    <rPh sb="2" eb="3">
      <t>ヒ</t>
    </rPh>
    <rPh sb="4" eb="5">
      <t>ミズ</t>
    </rPh>
    <rPh sb="6" eb="7">
      <t>ソウ</t>
    </rPh>
    <phoneticPr fontId="2"/>
  </si>
  <si>
    <t>プール</t>
    <phoneticPr fontId="2"/>
  </si>
  <si>
    <t>河川</t>
    <rPh sb="0" eb="2">
      <t>カセン</t>
    </rPh>
    <phoneticPr fontId="2"/>
  </si>
  <si>
    <t>その他</t>
    <rPh sb="2" eb="3">
      <t>タ</t>
    </rPh>
    <phoneticPr fontId="2"/>
  </si>
  <si>
    <t>署所別特殊資機材配置一覧表</t>
    <rPh sb="0" eb="3">
      <t>ショショベツ</t>
    </rPh>
    <rPh sb="3" eb="8">
      <t>トクシュシキザイ</t>
    </rPh>
    <rPh sb="8" eb="10">
      <t>ハイチ</t>
    </rPh>
    <rPh sb="10" eb="13">
      <t>イチランヒョウ</t>
    </rPh>
    <phoneticPr fontId="2"/>
  </si>
  <si>
    <t>署所別</t>
    <rPh sb="0" eb="3">
      <t>ショショベツ</t>
    </rPh>
    <phoneticPr fontId="2"/>
  </si>
  <si>
    <t>資機材名</t>
    <rPh sb="0" eb="4">
      <t>シキザイメイ</t>
    </rPh>
    <phoneticPr fontId="2"/>
  </si>
  <si>
    <t>消　防　特　殊　資　機　材</t>
    <rPh sb="0" eb="1">
      <t>ショウ</t>
    </rPh>
    <rPh sb="2" eb="3">
      <t>ボウ</t>
    </rPh>
    <rPh sb="4" eb="5">
      <t>トク</t>
    </rPh>
    <rPh sb="6" eb="7">
      <t>コト</t>
    </rPh>
    <rPh sb="8" eb="9">
      <t>シ</t>
    </rPh>
    <rPh sb="10" eb="11">
      <t>キ</t>
    </rPh>
    <rPh sb="12" eb="13">
      <t>ザイ</t>
    </rPh>
    <phoneticPr fontId="2"/>
  </si>
  <si>
    <t>空気呼吸器一式</t>
    <rPh sb="0" eb="5">
      <t>クウキコキュウキ</t>
    </rPh>
    <rPh sb="5" eb="7">
      <t>イッシキ</t>
    </rPh>
    <phoneticPr fontId="2"/>
  </si>
  <si>
    <t>予備ボンベ</t>
    <rPh sb="0" eb="2">
      <t>ヨビ</t>
    </rPh>
    <phoneticPr fontId="2"/>
  </si>
  <si>
    <t>発動発電機</t>
    <rPh sb="0" eb="5">
      <t>ハツドウハツデンキ</t>
    </rPh>
    <phoneticPr fontId="2"/>
  </si>
  <si>
    <t>充電機</t>
    <rPh sb="0" eb="3">
      <t>ジュウデンキ</t>
    </rPh>
    <phoneticPr fontId="2"/>
  </si>
  <si>
    <t>複合ガス測定器</t>
    <rPh sb="0" eb="2">
      <t>フクゴウ</t>
    </rPh>
    <rPh sb="4" eb="7">
      <t>ソクテイキ</t>
    </rPh>
    <phoneticPr fontId="2"/>
  </si>
  <si>
    <t>鉄蓋ジャッキ</t>
    <rPh sb="0" eb="2">
      <t>テツガイ</t>
    </rPh>
    <phoneticPr fontId="2"/>
  </si>
  <si>
    <t>三連梯子</t>
    <rPh sb="0" eb="2">
      <t>サンレン</t>
    </rPh>
    <rPh sb="2" eb="4">
      <t>ハシゴ</t>
    </rPh>
    <phoneticPr fontId="2"/>
  </si>
  <si>
    <t>かぎ付梯子</t>
    <rPh sb="2" eb="3">
      <t>ツ</t>
    </rPh>
    <rPh sb="3" eb="5">
      <t>ハシゴ</t>
    </rPh>
    <phoneticPr fontId="2"/>
  </si>
  <si>
    <t>ホース洗浄機</t>
    <rPh sb="3" eb="6">
      <t>センジョウキ</t>
    </rPh>
    <phoneticPr fontId="2"/>
  </si>
  <si>
    <t>ホース巻取機</t>
    <rPh sb="3" eb="6">
      <t>マキトリキ</t>
    </rPh>
    <phoneticPr fontId="2"/>
  </si>
  <si>
    <t>伊仙分遣所</t>
    <rPh sb="0" eb="5">
      <t>イセンブンケンショ</t>
    </rPh>
    <phoneticPr fontId="2"/>
  </si>
  <si>
    <t>天城分遣所</t>
    <rPh sb="0" eb="5">
      <t>アマギブンケンショ</t>
    </rPh>
    <phoneticPr fontId="2"/>
  </si>
  <si>
    <t>本　　署</t>
    <rPh sb="0" eb="1">
      <t>ホン</t>
    </rPh>
    <rPh sb="3" eb="4">
      <t>ショ</t>
    </rPh>
    <phoneticPr fontId="2"/>
  </si>
  <si>
    <t>合　　計</t>
    <rPh sb="0" eb="1">
      <t>アイ</t>
    </rPh>
    <rPh sb="3" eb="4">
      <t>ケイ</t>
    </rPh>
    <phoneticPr fontId="2"/>
  </si>
  <si>
    <t>ベンケイ</t>
    <phoneticPr fontId="2"/>
  </si>
  <si>
    <t>東消式フォグガン</t>
    <rPh sb="0" eb="1">
      <t>ヒガシ</t>
    </rPh>
    <rPh sb="1" eb="2">
      <t>ショウ</t>
    </rPh>
    <rPh sb="2" eb="3">
      <t>シキ</t>
    </rPh>
    <phoneticPr fontId="2"/>
  </si>
  <si>
    <t>三方分岐ボールバルブ</t>
    <rPh sb="0" eb="2">
      <t>サンポウ</t>
    </rPh>
    <rPh sb="2" eb="4">
      <t>ブンキ</t>
    </rPh>
    <phoneticPr fontId="2"/>
  </si>
  <si>
    <t>鉄線カッター</t>
    <rPh sb="0" eb="2">
      <t>テッセン</t>
    </rPh>
    <phoneticPr fontId="2"/>
  </si>
  <si>
    <t>チェーンソー</t>
    <phoneticPr fontId="2"/>
  </si>
  <si>
    <t>バスケット担架</t>
    <rPh sb="5" eb="7">
      <t>タンカ</t>
    </rPh>
    <phoneticPr fontId="2"/>
  </si>
  <si>
    <t>油圧スプレッダー</t>
    <rPh sb="0" eb="2">
      <t>ユアツ</t>
    </rPh>
    <phoneticPr fontId="2"/>
  </si>
  <si>
    <t>救命胴衣</t>
    <rPh sb="0" eb="4">
      <t>キュウメイドウイ</t>
    </rPh>
    <phoneticPr fontId="2"/>
  </si>
  <si>
    <t>救命浮環</t>
    <rPh sb="0" eb="4">
      <t>キュウメイフカン</t>
    </rPh>
    <phoneticPr fontId="2"/>
  </si>
  <si>
    <t>訓練資機材</t>
    <rPh sb="0" eb="2">
      <t>クンレン</t>
    </rPh>
    <rPh sb="2" eb="5">
      <t>シキザイ</t>
    </rPh>
    <phoneticPr fontId="2"/>
  </si>
  <si>
    <t>プロジェクター</t>
    <phoneticPr fontId="2"/>
  </si>
  <si>
    <t>安全マット</t>
    <rPh sb="0" eb="2">
      <t>アンゼン</t>
    </rPh>
    <phoneticPr fontId="2"/>
  </si>
  <si>
    <t>ポータースモーク</t>
    <phoneticPr fontId="2"/>
  </si>
  <si>
    <t>AEDトレーナー</t>
    <phoneticPr fontId="2"/>
  </si>
  <si>
    <t>-23-</t>
    <phoneticPr fontId="2"/>
  </si>
  <si>
    <t>-24-</t>
    <phoneticPr fontId="2"/>
  </si>
  <si>
    <t>職員の階級と勤務年数</t>
    <rPh sb="0" eb="2">
      <t>ショクイン</t>
    </rPh>
    <rPh sb="3" eb="5">
      <t>カイキュウ</t>
    </rPh>
    <rPh sb="6" eb="10">
      <t>キンムネンスウ</t>
    </rPh>
    <phoneticPr fontId="2"/>
  </si>
  <si>
    <t>3年未満</t>
    <rPh sb="1" eb="4">
      <t>ネンミマン</t>
    </rPh>
    <phoneticPr fontId="2"/>
  </si>
  <si>
    <t>合計</t>
    <rPh sb="0" eb="2">
      <t>ゴウケイ</t>
    </rPh>
    <phoneticPr fontId="2"/>
  </si>
  <si>
    <t>階級</t>
    <rPh sb="0" eb="2">
      <t>カイキュウ</t>
    </rPh>
    <phoneticPr fontId="2"/>
  </si>
  <si>
    <t>年数</t>
    <rPh sb="0" eb="2">
      <t>ネンスウ</t>
    </rPh>
    <phoneticPr fontId="2"/>
  </si>
  <si>
    <t>消防</t>
    <rPh sb="0" eb="2">
      <t>ショウボウ</t>
    </rPh>
    <phoneticPr fontId="2"/>
  </si>
  <si>
    <t>事務</t>
    <rPh sb="0" eb="2">
      <t>ジム</t>
    </rPh>
    <phoneticPr fontId="2"/>
  </si>
  <si>
    <t>吏員</t>
    <rPh sb="0" eb="2">
      <t>リイン</t>
    </rPh>
    <phoneticPr fontId="2"/>
  </si>
  <si>
    <t>消　防</t>
    <rPh sb="0" eb="1">
      <t>ショウ</t>
    </rPh>
    <rPh sb="2" eb="3">
      <t>ボウ</t>
    </rPh>
    <phoneticPr fontId="2"/>
  </si>
  <si>
    <t>消防士</t>
    <rPh sb="0" eb="3">
      <t>ショウボウシ</t>
    </rPh>
    <phoneticPr fontId="2"/>
  </si>
  <si>
    <t>司令長</t>
    <rPh sb="0" eb="3">
      <t>シレイチョウ</t>
    </rPh>
    <phoneticPr fontId="2"/>
  </si>
  <si>
    <t>司令</t>
    <rPh sb="0" eb="2">
      <t>シレイ</t>
    </rPh>
    <phoneticPr fontId="2"/>
  </si>
  <si>
    <t>司令補</t>
    <rPh sb="0" eb="3">
      <t>シレイホ</t>
    </rPh>
    <phoneticPr fontId="2"/>
  </si>
  <si>
    <t>士長</t>
    <rPh sb="0" eb="2">
      <t>シチョウ</t>
    </rPh>
    <phoneticPr fontId="2"/>
  </si>
  <si>
    <t>副士長</t>
    <rPh sb="0" eb="3">
      <t>フクシチョウ</t>
    </rPh>
    <phoneticPr fontId="2"/>
  </si>
  <si>
    <t>司　令</t>
    <rPh sb="0" eb="1">
      <t>ツカサ</t>
    </rPh>
    <rPh sb="2" eb="3">
      <t>レイ</t>
    </rPh>
    <phoneticPr fontId="2"/>
  </si>
  <si>
    <t>士　長</t>
    <rPh sb="0" eb="1">
      <t>シ</t>
    </rPh>
    <rPh sb="2" eb="3">
      <t>ナガ</t>
    </rPh>
    <phoneticPr fontId="2"/>
  </si>
  <si>
    <t>職員の階級と年齢別</t>
    <rPh sb="0" eb="2">
      <t>ショクイン</t>
    </rPh>
    <rPh sb="3" eb="5">
      <t>カイキュウ</t>
    </rPh>
    <rPh sb="6" eb="9">
      <t>ネンレイベツ</t>
    </rPh>
    <phoneticPr fontId="2"/>
  </si>
  <si>
    <t>18～25歳</t>
    <rPh sb="5" eb="6">
      <t>サイ</t>
    </rPh>
    <phoneticPr fontId="2"/>
  </si>
  <si>
    <t>26～30歳</t>
    <rPh sb="5" eb="6">
      <t>サイ</t>
    </rPh>
    <phoneticPr fontId="2"/>
  </si>
  <si>
    <t>31～35歳</t>
    <rPh sb="5" eb="6">
      <t>サイ</t>
    </rPh>
    <phoneticPr fontId="2"/>
  </si>
  <si>
    <t>36～40歳</t>
    <rPh sb="5" eb="6">
      <t>サイ</t>
    </rPh>
    <phoneticPr fontId="2"/>
  </si>
  <si>
    <t>41～45歳</t>
    <rPh sb="5" eb="6">
      <t>サイ</t>
    </rPh>
    <phoneticPr fontId="2"/>
  </si>
  <si>
    <t>46～50歳</t>
    <rPh sb="5" eb="6">
      <t>サイ</t>
    </rPh>
    <phoneticPr fontId="2"/>
  </si>
  <si>
    <t>56～64歳</t>
    <rPh sb="5" eb="6">
      <t>サイ</t>
    </rPh>
    <phoneticPr fontId="2"/>
  </si>
  <si>
    <t>合　計</t>
    <rPh sb="0" eb="1">
      <t>アイ</t>
    </rPh>
    <rPh sb="2" eb="3">
      <t>ケイ</t>
    </rPh>
    <phoneticPr fontId="2"/>
  </si>
  <si>
    <t>消防学校　初任科</t>
    <rPh sb="0" eb="4">
      <t>ショウボウガッコウ</t>
    </rPh>
    <rPh sb="5" eb="8">
      <t>ショニンカ</t>
    </rPh>
    <phoneticPr fontId="2"/>
  </si>
  <si>
    <t>　 〃　 　初級幹部科</t>
    <rPh sb="6" eb="11">
      <t>ショキュウカンブカ</t>
    </rPh>
    <phoneticPr fontId="2"/>
  </si>
  <si>
    <t>　 〃　 　中級幹部科</t>
    <rPh sb="6" eb="8">
      <t>チュウキュウ</t>
    </rPh>
    <rPh sb="8" eb="10">
      <t>カンブ</t>
    </rPh>
    <rPh sb="10" eb="11">
      <t>カ</t>
    </rPh>
    <phoneticPr fontId="2"/>
  </si>
  <si>
    <t>　 〃　 　予防科</t>
    <rPh sb="6" eb="8">
      <t>ヨボウ</t>
    </rPh>
    <rPh sb="8" eb="9">
      <t>カ</t>
    </rPh>
    <phoneticPr fontId="2"/>
  </si>
  <si>
    <t>　 〃　 　救助科</t>
    <rPh sb="6" eb="9">
      <t>キュウジョカ</t>
    </rPh>
    <phoneticPr fontId="2"/>
  </si>
  <si>
    <t>51～55歳</t>
    <rPh sb="5" eb="6">
      <t>サイ</t>
    </rPh>
    <phoneticPr fontId="2"/>
  </si>
  <si>
    <t>職員の消防学校・消防大学校等専科研修状況</t>
    <rPh sb="0" eb="2">
      <t>ショクイン</t>
    </rPh>
    <rPh sb="3" eb="7">
      <t>ショウボウガッコウ</t>
    </rPh>
    <rPh sb="8" eb="13">
      <t>ショウボウダイガッコウ</t>
    </rPh>
    <rPh sb="13" eb="14">
      <t>トウ</t>
    </rPh>
    <rPh sb="14" eb="16">
      <t>センカ</t>
    </rPh>
    <rPh sb="16" eb="18">
      <t>ケンシュウ</t>
    </rPh>
    <rPh sb="18" eb="20">
      <t>ジョウキョウ</t>
    </rPh>
    <phoneticPr fontId="2"/>
  </si>
  <si>
    <t>　 〃気管挿管講習</t>
    <rPh sb="3" eb="5">
      <t>キカン</t>
    </rPh>
    <rPh sb="5" eb="7">
      <t>ソウカン</t>
    </rPh>
    <rPh sb="7" eb="9">
      <t>コウシュウ</t>
    </rPh>
    <phoneticPr fontId="2"/>
  </si>
  <si>
    <t>消防大学新任消防長研修</t>
    <rPh sb="0" eb="4">
      <t>ショウホ</t>
    </rPh>
    <rPh sb="4" eb="6">
      <t>シンニン</t>
    </rPh>
    <rPh sb="6" eb="9">
      <t>ショウボウチョウ</t>
    </rPh>
    <rPh sb="9" eb="11">
      <t>ケンシュウ</t>
    </rPh>
    <phoneticPr fontId="2"/>
  </si>
  <si>
    <t>専科研修</t>
    <rPh sb="0" eb="2">
      <t>センカ</t>
    </rPh>
    <rPh sb="2" eb="4">
      <t>ケンシュウ</t>
    </rPh>
    <phoneticPr fontId="2"/>
  </si>
  <si>
    <t>-25-</t>
    <phoneticPr fontId="2"/>
  </si>
  <si>
    <t>職員の配置状況</t>
    <rPh sb="0" eb="2">
      <t>ショクイン</t>
    </rPh>
    <rPh sb="3" eb="7">
      <t>ハイチジョウキョウ</t>
    </rPh>
    <phoneticPr fontId="2"/>
  </si>
  <si>
    <t>総務課長補佐</t>
    <rPh sb="0" eb="4">
      <t>ソウムカチョウ</t>
    </rPh>
    <rPh sb="4" eb="6">
      <t>ホサ</t>
    </rPh>
    <phoneticPr fontId="2"/>
  </si>
  <si>
    <t>庶務係</t>
    <rPh sb="0" eb="3">
      <t>ショムカカリ</t>
    </rPh>
    <phoneticPr fontId="2"/>
  </si>
  <si>
    <t>総務課付</t>
    <rPh sb="0" eb="4">
      <t>ソウムカツ</t>
    </rPh>
    <phoneticPr fontId="2"/>
  </si>
  <si>
    <t>本　　　　部</t>
    <rPh sb="0" eb="1">
      <t>ホン</t>
    </rPh>
    <rPh sb="5" eb="6">
      <t>ブ</t>
    </rPh>
    <phoneticPr fontId="2"/>
  </si>
  <si>
    <t>所属</t>
    <rPh sb="0" eb="2">
      <t>ショゾク</t>
    </rPh>
    <phoneticPr fontId="2"/>
  </si>
  <si>
    <t>本署</t>
    <rPh sb="0" eb="2">
      <t>ホンショ</t>
    </rPh>
    <phoneticPr fontId="2"/>
  </si>
  <si>
    <t>伊仙</t>
    <rPh sb="0" eb="2">
      <t>イセン</t>
    </rPh>
    <phoneticPr fontId="2"/>
  </si>
  <si>
    <t>天城</t>
    <rPh sb="0" eb="2">
      <t>アマギ</t>
    </rPh>
    <phoneticPr fontId="2"/>
  </si>
  <si>
    <t>職員の居住地状況</t>
    <rPh sb="0" eb="2">
      <t>ショクイン</t>
    </rPh>
    <rPh sb="3" eb="6">
      <t>キョジュウチ</t>
    </rPh>
    <rPh sb="6" eb="8">
      <t>ジョウキョウ</t>
    </rPh>
    <phoneticPr fontId="2"/>
  </si>
  <si>
    <t>亀津</t>
    <rPh sb="0" eb="2">
      <t>カメツ</t>
    </rPh>
    <phoneticPr fontId="2"/>
  </si>
  <si>
    <t>亀徳</t>
    <rPh sb="0" eb="2">
      <t>カメトク</t>
    </rPh>
    <phoneticPr fontId="2"/>
  </si>
  <si>
    <t>母間</t>
    <rPh sb="0" eb="2">
      <t>ボマ</t>
    </rPh>
    <phoneticPr fontId="2"/>
  </si>
  <si>
    <t>花徳</t>
    <rPh sb="0" eb="2">
      <t>ケドク</t>
    </rPh>
    <phoneticPr fontId="2"/>
  </si>
  <si>
    <t>喜念</t>
    <rPh sb="0" eb="2">
      <t>キネン</t>
    </rPh>
    <phoneticPr fontId="2"/>
  </si>
  <si>
    <t>面縄</t>
    <rPh sb="0" eb="2">
      <t>オモナワ</t>
    </rPh>
    <phoneticPr fontId="2"/>
  </si>
  <si>
    <t>阿三</t>
    <rPh sb="0" eb="2">
      <t>アサン</t>
    </rPh>
    <phoneticPr fontId="2"/>
  </si>
  <si>
    <t>兼久</t>
    <rPh sb="0" eb="2">
      <t>カネク</t>
    </rPh>
    <phoneticPr fontId="2"/>
  </si>
  <si>
    <t>松原</t>
    <rPh sb="0" eb="2">
      <t>マツバラ</t>
    </rPh>
    <phoneticPr fontId="2"/>
  </si>
  <si>
    <t>与名間</t>
    <rPh sb="0" eb="3">
      <t>ヨナマ</t>
    </rPh>
    <phoneticPr fontId="2"/>
  </si>
  <si>
    <t>阿権</t>
    <rPh sb="0" eb="2">
      <t>アゴン</t>
    </rPh>
    <phoneticPr fontId="2"/>
  </si>
  <si>
    <t>浅間</t>
    <rPh sb="0" eb="2">
      <t>アサマ</t>
    </rPh>
    <phoneticPr fontId="2"/>
  </si>
  <si>
    <t>犬田布</t>
    <rPh sb="0" eb="3">
      <t>イヌタブ</t>
    </rPh>
    <phoneticPr fontId="2"/>
  </si>
  <si>
    <t>職員の特殊技能資格取得状況</t>
    <rPh sb="0" eb="2">
      <t>ショクイン</t>
    </rPh>
    <rPh sb="3" eb="7">
      <t>トクシュギノウ</t>
    </rPh>
    <rPh sb="7" eb="13">
      <t>シカクシュトクジョウキョウ</t>
    </rPh>
    <phoneticPr fontId="27"/>
  </si>
  <si>
    <t>階　級　別</t>
    <rPh sb="0" eb="1">
      <t>カイ</t>
    </rPh>
    <rPh sb="2" eb="3">
      <t>キュウ</t>
    </rPh>
    <rPh sb="4" eb="5">
      <t>ベツ</t>
    </rPh>
    <phoneticPr fontId="27"/>
  </si>
  <si>
    <t>消　防　　　　司令長</t>
    <rPh sb="0" eb="1">
      <t>ショウ</t>
    </rPh>
    <rPh sb="2" eb="3">
      <t>ボウ</t>
    </rPh>
    <rPh sb="7" eb="10">
      <t>シレイチョウ</t>
    </rPh>
    <phoneticPr fontId="27"/>
  </si>
  <si>
    <t>消　防　　　司　令</t>
    <rPh sb="0" eb="1">
      <t>ショウ</t>
    </rPh>
    <rPh sb="2" eb="3">
      <t>ボウ</t>
    </rPh>
    <rPh sb="6" eb="7">
      <t>ツカサ</t>
    </rPh>
    <rPh sb="8" eb="9">
      <t>レイ</t>
    </rPh>
    <phoneticPr fontId="27"/>
  </si>
  <si>
    <t>消　防　　　　司令補</t>
    <rPh sb="0" eb="1">
      <t>ショウ</t>
    </rPh>
    <rPh sb="2" eb="3">
      <t>ボウ</t>
    </rPh>
    <rPh sb="7" eb="10">
      <t>シレイホ</t>
    </rPh>
    <phoneticPr fontId="27"/>
  </si>
  <si>
    <t>消　防　　　　士　長</t>
    <rPh sb="0" eb="1">
      <t>ショウ</t>
    </rPh>
    <rPh sb="2" eb="3">
      <t>ボウ</t>
    </rPh>
    <rPh sb="7" eb="8">
      <t>シ</t>
    </rPh>
    <rPh sb="9" eb="10">
      <t>ナガ</t>
    </rPh>
    <phoneticPr fontId="27"/>
  </si>
  <si>
    <t>消　防　　　　副士長</t>
    <rPh sb="0" eb="1">
      <t>ショウ</t>
    </rPh>
    <rPh sb="2" eb="3">
      <t>ボウ</t>
    </rPh>
    <rPh sb="7" eb="8">
      <t>フク</t>
    </rPh>
    <rPh sb="8" eb="10">
      <t>シチョウ</t>
    </rPh>
    <phoneticPr fontId="27"/>
  </si>
  <si>
    <t>消防士</t>
    <rPh sb="0" eb="3">
      <t>ショウボウシ</t>
    </rPh>
    <phoneticPr fontId="27"/>
  </si>
  <si>
    <t>事務　吏員</t>
    <rPh sb="0" eb="2">
      <t>ジム</t>
    </rPh>
    <rPh sb="3" eb="5">
      <t>リイン</t>
    </rPh>
    <phoneticPr fontId="27"/>
  </si>
  <si>
    <t>合計</t>
    <rPh sb="0" eb="2">
      <t>ゴウケイ</t>
    </rPh>
    <phoneticPr fontId="27"/>
  </si>
  <si>
    <t>種　　別</t>
    <rPh sb="0" eb="1">
      <t>シュ</t>
    </rPh>
    <rPh sb="3" eb="4">
      <t>ベツ</t>
    </rPh>
    <phoneticPr fontId="27"/>
  </si>
  <si>
    <t>自動車運転免許</t>
    <rPh sb="0" eb="3">
      <t>ジドウシャ</t>
    </rPh>
    <rPh sb="3" eb="5">
      <t>ウンテン</t>
    </rPh>
    <rPh sb="5" eb="7">
      <t>メンキョ</t>
    </rPh>
    <phoneticPr fontId="27"/>
  </si>
  <si>
    <t>一種</t>
    <rPh sb="0" eb="2">
      <t>イッシュ</t>
    </rPh>
    <phoneticPr fontId="27"/>
  </si>
  <si>
    <t>大型</t>
    <rPh sb="0" eb="2">
      <t>オオガタ</t>
    </rPh>
    <phoneticPr fontId="27"/>
  </si>
  <si>
    <t>中型　　　</t>
    <rPh sb="0" eb="2">
      <t>チュウガタ</t>
    </rPh>
    <phoneticPr fontId="27"/>
  </si>
  <si>
    <t>普通</t>
    <rPh sb="0" eb="2">
      <t>フツウ</t>
    </rPh>
    <phoneticPr fontId="27"/>
  </si>
  <si>
    <t>けん引自動車</t>
    <rPh sb="2" eb="3">
      <t>イン</t>
    </rPh>
    <rPh sb="3" eb="6">
      <t>ジドウシャ</t>
    </rPh>
    <phoneticPr fontId="27"/>
  </si>
  <si>
    <t>大型特殊自動車</t>
    <rPh sb="0" eb="2">
      <t>オオガタ</t>
    </rPh>
    <rPh sb="2" eb="4">
      <t>トクシュ</t>
    </rPh>
    <rPh sb="4" eb="7">
      <t>ジドウシャ</t>
    </rPh>
    <phoneticPr fontId="27"/>
  </si>
  <si>
    <t>自動二輪</t>
    <rPh sb="0" eb="4">
      <t>ジドウニリン</t>
    </rPh>
    <phoneticPr fontId="27"/>
  </si>
  <si>
    <t>消　防　　　　設備士</t>
    <rPh sb="0" eb="1">
      <t>ショウ</t>
    </rPh>
    <rPh sb="2" eb="3">
      <t>ボウ</t>
    </rPh>
    <rPh sb="7" eb="9">
      <t>セツビ</t>
    </rPh>
    <rPh sb="9" eb="10">
      <t>シ</t>
    </rPh>
    <phoneticPr fontId="27"/>
  </si>
  <si>
    <t>甲種一類</t>
    <rPh sb="0" eb="2">
      <t>コウシュ</t>
    </rPh>
    <rPh sb="2" eb="4">
      <t>イチルイ</t>
    </rPh>
    <phoneticPr fontId="27"/>
  </si>
  <si>
    <t>乙種四類</t>
    <rPh sb="0" eb="2">
      <t>オツシュ</t>
    </rPh>
    <rPh sb="2" eb="3">
      <t>ヨン</t>
    </rPh>
    <rPh sb="3" eb="4">
      <t>ルイ</t>
    </rPh>
    <phoneticPr fontId="27"/>
  </si>
  <si>
    <t>乙種六類</t>
    <rPh sb="0" eb="2">
      <t>オツシュ</t>
    </rPh>
    <rPh sb="2" eb="3">
      <t>ロク</t>
    </rPh>
    <rPh sb="3" eb="4">
      <t>ルイ</t>
    </rPh>
    <phoneticPr fontId="27"/>
  </si>
  <si>
    <t>危険物　　取扱者</t>
    <rPh sb="0" eb="3">
      <t>キケンブツ</t>
    </rPh>
    <rPh sb="5" eb="8">
      <t>トリアツカイシャ</t>
    </rPh>
    <phoneticPr fontId="27"/>
  </si>
  <si>
    <t>丙　　種</t>
    <rPh sb="0" eb="1">
      <t>ヘイ</t>
    </rPh>
    <rPh sb="3" eb="4">
      <t>シュ</t>
    </rPh>
    <phoneticPr fontId="27"/>
  </si>
  <si>
    <t>予　　防　　　　技術認定</t>
    <rPh sb="0" eb="1">
      <t>ヨ</t>
    </rPh>
    <rPh sb="3" eb="4">
      <t>ボウ</t>
    </rPh>
    <rPh sb="8" eb="10">
      <t>ギジュツ</t>
    </rPh>
    <rPh sb="10" eb="12">
      <t>ニンテイ</t>
    </rPh>
    <phoneticPr fontId="27"/>
  </si>
  <si>
    <t>消防用設備</t>
    <rPh sb="0" eb="3">
      <t>ショウボウヨウ</t>
    </rPh>
    <rPh sb="3" eb="5">
      <t>セツビ</t>
    </rPh>
    <phoneticPr fontId="27"/>
  </si>
  <si>
    <t>危険物</t>
    <rPh sb="0" eb="3">
      <t>キケンブツ</t>
    </rPh>
    <phoneticPr fontId="27"/>
  </si>
  <si>
    <t>防火査察</t>
    <rPh sb="0" eb="2">
      <t>ボウカ</t>
    </rPh>
    <rPh sb="2" eb="4">
      <t>ササツ</t>
    </rPh>
    <phoneticPr fontId="27"/>
  </si>
  <si>
    <t>救急救命士</t>
    <rPh sb="0" eb="5">
      <t>キュウキュウキュウメイシ</t>
    </rPh>
    <phoneticPr fontId="27"/>
  </si>
  <si>
    <t>第二級陸上特殊無線技士</t>
    <rPh sb="0" eb="3">
      <t>ダイニキュウ</t>
    </rPh>
    <rPh sb="3" eb="5">
      <t>リクジョウ</t>
    </rPh>
    <rPh sb="5" eb="7">
      <t>トクシュ</t>
    </rPh>
    <rPh sb="7" eb="9">
      <t>ムセン</t>
    </rPh>
    <rPh sb="9" eb="11">
      <t>ギシ</t>
    </rPh>
    <phoneticPr fontId="27"/>
  </si>
  <si>
    <t>第三級陸上特殊無線技士</t>
    <rPh sb="0" eb="1">
      <t>ダイ</t>
    </rPh>
    <rPh sb="1" eb="2">
      <t>ミ</t>
    </rPh>
    <rPh sb="2" eb="3">
      <t>キュウ</t>
    </rPh>
    <rPh sb="3" eb="5">
      <t>リクジョウ</t>
    </rPh>
    <rPh sb="5" eb="7">
      <t>トクシュ</t>
    </rPh>
    <rPh sb="7" eb="9">
      <t>ムセン</t>
    </rPh>
    <rPh sb="9" eb="11">
      <t>ギシ</t>
    </rPh>
    <phoneticPr fontId="27"/>
  </si>
  <si>
    <t>自動車整備士</t>
    <rPh sb="0" eb="3">
      <t>ジドウシャ</t>
    </rPh>
    <rPh sb="3" eb="6">
      <t>セイビシ</t>
    </rPh>
    <phoneticPr fontId="27"/>
  </si>
  <si>
    <t>移動式クレーン</t>
    <rPh sb="0" eb="3">
      <t>イドウシキ</t>
    </rPh>
    <phoneticPr fontId="27"/>
  </si>
  <si>
    <t>玉掛け</t>
    <rPh sb="0" eb="2">
      <t>タマカ</t>
    </rPh>
    <phoneticPr fontId="27"/>
  </si>
  <si>
    <t>小　　型　　　　船舶免許</t>
    <rPh sb="0" eb="1">
      <t>ショウ</t>
    </rPh>
    <rPh sb="3" eb="4">
      <t>カタ</t>
    </rPh>
    <rPh sb="8" eb="10">
      <t>センパク</t>
    </rPh>
    <rPh sb="10" eb="12">
      <t>メンキョ</t>
    </rPh>
    <phoneticPr fontId="27"/>
  </si>
  <si>
    <t>一級</t>
    <rPh sb="0" eb="2">
      <t>イッキュウ</t>
    </rPh>
    <phoneticPr fontId="27"/>
  </si>
  <si>
    <t>二級</t>
    <rPh sb="0" eb="2">
      <t>ニキュウ</t>
    </rPh>
    <phoneticPr fontId="27"/>
  </si>
  <si>
    <t>小型特殊</t>
    <rPh sb="0" eb="2">
      <t>コガタ</t>
    </rPh>
    <rPh sb="2" eb="4">
      <t>トクシュ</t>
    </rPh>
    <phoneticPr fontId="27"/>
  </si>
  <si>
    <t>アセチレンガス溶接士</t>
    <rPh sb="7" eb="10">
      <t>ヨウセツシ</t>
    </rPh>
    <phoneticPr fontId="27"/>
  </si>
  <si>
    <t>ガス溶接士</t>
    <rPh sb="2" eb="5">
      <t>ヨウセツシ</t>
    </rPh>
    <phoneticPr fontId="27"/>
  </si>
  <si>
    <t>電気溶接士</t>
    <rPh sb="0" eb="2">
      <t>デンキ</t>
    </rPh>
    <rPh sb="2" eb="5">
      <t>ヨウセツシ</t>
    </rPh>
    <phoneticPr fontId="27"/>
  </si>
  <si>
    <t>潜水士</t>
    <rPh sb="0" eb="3">
      <t>センスイシ</t>
    </rPh>
    <phoneticPr fontId="27"/>
  </si>
  <si>
    <t>チェンソー特別教育</t>
    <rPh sb="5" eb="7">
      <t>トクベツ</t>
    </rPh>
    <rPh sb="7" eb="9">
      <t>キョウイク</t>
    </rPh>
    <phoneticPr fontId="27"/>
  </si>
  <si>
    <t>フルハーネス特別教育</t>
    <rPh sb="6" eb="8">
      <t>トクベツ</t>
    </rPh>
    <rPh sb="8" eb="10">
      <t>キョウイク</t>
    </rPh>
    <phoneticPr fontId="27"/>
  </si>
  <si>
    <t>-27-</t>
    <phoneticPr fontId="2"/>
  </si>
  <si>
    <t>月</t>
    <rPh sb="0" eb="1">
      <t>ツキ</t>
    </rPh>
    <phoneticPr fontId="2"/>
  </si>
  <si>
    <t>建物</t>
    <rPh sb="0" eb="2">
      <t>タテモノ</t>
    </rPh>
    <phoneticPr fontId="2"/>
  </si>
  <si>
    <t>建　　　物</t>
    <rPh sb="0" eb="1">
      <t>タツル</t>
    </rPh>
    <rPh sb="4" eb="5">
      <t>モノ</t>
    </rPh>
    <phoneticPr fontId="2"/>
  </si>
  <si>
    <t>うち住宅</t>
    <rPh sb="2" eb="4">
      <t>ジュウタク</t>
    </rPh>
    <phoneticPr fontId="2"/>
  </si>
  <si>
    <t>林野</t>
    <rPh sb="0" eb="2">
      <t>リンヤ</t>
    </rPh>
    <phoneticPr fontId="2"/>
  </si>
  <si>
    <t>船舶</t>
    <rPh sb="0" eb="2">
      <t>センパク</t>
    </rPh>
    <phoneticPr fontId="2"/>
  </si>
  <si>
    <t>航空機</t>
    <rPh sb="0" eb="3">
      <t>コウクウキ</t>
    </rPh>
    <phoneticPr fontId="2"/>
  </si>
  <si>
    <t>全焼</t>
    <rPh sb="0" eb="2">
      <t>ゼンショウ</t>
    </rPh>
    <phoneticPr fontId="2"/>
  </si>
  <si>
    <t>半焼</t>
    <rPh sb="0" eb="2">
      <t>ハンショウ</t>
    </rPh>
    <phoneticPr fontId="2"/>
  </si>
  <si>
    <t>部分焼</t>
    <rPh sb="0" eb="2">
      <t>ブブン</t>
    </rPh>
    <rPh sb="2" eb="3">
      <t>ヤキ</t>
    </rPh>
    <phoneticPr fontId="2"/>
  </si>
  <si>
    <t>ぼや</t>
    <phoneticPr fontId="2"/>
  </si>
  <si>
    <t>建物床面（㎡）</t>
    <rPh sb="0" eb="2">
      <t>タテモノ</t>
    </rPh>
    <rPh sb="2" eb="4">
      <t>ユカメン</t>
    </rPh>
    <phoneticPr fontId="2"/>
  </si>
  <si>
    <t>建物表面（㎡）</t>
    <rPh sb="0" eb="2">
      <t>タテモノ</t>
    </rPh>
    <rPh sb="2" eb="4">
      <t>ヒョウメン</t>
    </rPh>
    <phoneticPr fontId="2"/>
  </si>
  <si>
    <t>林野（a)</t>
    <rPh sb="0" eb="2">
      <t>リンヤ</t>
    </rPh>
    <phoneticPr fontId="2"/>
  </si>
  <si>
    <t>死者</t>
    <rPh sb="0" eb="2">
      <t>シシャ</t>
    </rPh>
    <phoneticPr fontId="2"/>
  </si>
  <si>
    <t>負傷者</t>
    <rPh sb="0" eb="3">
      <t>フショウシャ</t>
    </rPh>
    <phoneticPr fontId="2"/>
  </si>
  <si>
    <t>全損</t>
    <rPh sb="0" eb="2">
      <t>ゼンソン</t>
    </rPh>
    <phoneticPr fontId="2"/>
  </si>
  <si>
    <t>半損</t>
    <rPh sb="0" eb="2">
      <t>ハンソン</t>
    </rPh>
    <phoneticPr fontId="2"/>
  </si>
  <si>
    <t>小損</t>
    <rPh sb="0" eb="1">
      <t>ショウ</t>
    </rPh>
    <rPh sb="1" eb="2">
      <t>ソン</t>
    </rPh>
    <phoneticPr fontId="2"/>
  </si>
  <si>
    <t>り災人員</t>
    <rPh sb="1" eb="2">
      <t>サイ</t>
    </rPh>
    <rPh sb="2" eb="4">
      <t>ジンイン</t>
    </rPh>
    <phoneticPr fontId="2"/>
  </si>
  <si>
    <t>爆発</t>
    <rPh sb="0" eb="2">
      <t>バクハツ</t>
    </rPh>
    <phoneticPr fontId="2"/>
  </si>
  <si>
    <t>焼損面積</t>
    <rPh sb="0" eb="2">
      <t>ショウソン</t>
    </rPh>
    <rPh sb="2" eb="4">
      <t>メンセキ</t>
    </rPh>
    <phoneticPr fontId="2"/>
  </si>
  <si>
    <t>死傷者</t>
    <rPh sb="0" eb="3">
      <t>シショウシャ</t>
    </rPh>
    <phoneticPr fontId="2"/>
  </si>
  <si>
    <t>火　災　件　数</t>
    <rPh sb="0" eb="1">
      <t>カ</t>
    </rPh>
    <rPh sb="2" eb="3">
      <t>サイ</t>
    </rPh>
    <rPh sb="4" eb="5">
      <t>ケン</t>
    </rPh>
    <rPh sb="6" eb="7">
      <t>スウ</t>
    </rPh>
    <phoneticPr fontId="2"/>
  </si>
  <si>
    <t>焼 損 棟 数</t>
    <rPh sb="0" eb="1">
      <t>ヤキ</t>
    </rPh>
    <rPh sb="2" eb="3">
      <t>ソン</t>
    </rPh>
    <rPh sb="4" eb="5">
      <t>ムネ</t>
    </rPh>
    <rPh sb="6" eb="7">
      <t>スウ</t>
    </rPh>
    <phoneticPr fontId="2"/>
  </si>
  <si>
    <t>り 災 世 帯 数</t>
    <rPh sb="2" eb="3">
      <t>サイ</t>
    </rPh>
    <rPh sb="4" eb="5">
      <t>ヨ</t>
    </rPh>
    <rPh sb="6" eb="7">
      <t>オビ</t>
    </rPh>
    <rPh sb="8" eb="9">
      <t>スウ</t>
    </rPh>
    <phoneticPr fontId="2"/>
  </si>
  <si>
    <t>損　　　害　　　額（千円）</t>
    <rPh sb="0" eb="1">
      <t>ソン</t>
    </rPh>
    <rPh sb="4" eb="5">
      <t>ガイ</t>
    </rPh>
    <rPh sb="8" eb="9">
      <t>ガク</t>
    </rPh>
    <rPh sb="10" eb="12">
      <t>センエン</t>
    </rPh>
    <phoneticPr fontId="2"/>
  </si>
  <si>
    <t>１月</t>
    <rPh sb="1" eb="2">
      <t>ガツ</t>
    </rPh>
    <phoneticPr fontId="2"/>
  </si>
  <si>
    <t>２月</t>
  </si>
  <si>
    <t>３月</t>
  </si>
  <si>
    <t>４月</t>
  </si>
  <si>
    <t>５月</t>
  </si>
  <si>
    <t>６月</t>
  </si>
  <si>
    <t>７月</t>
  </si>
  <si>
    <t>８月</t>
  </si>
  <si>
    <t>９月</t>
  </si>
  <si>
    <t>１０月</t>
  </si>
  <si>
    <t>１１月</t>
  </si>
  <si>
    <t>１２月</t>
  </si>
  <si>
    <t>月別火災概況</t>
    <phoneticPr fontId="2"/>
  </si>
  <si>
    <t>-28-</t>
    <phoneticPr fontId="2"/>
  </si>
  <si>
    <t>火災発生状況一覧表</t>
    <rPh sb="0" eb="2">
      <t>カサイ</t>
    </rPh>
    <rPh sb="2" eb="6">
      <t>ハッセイジョウキョウ</t>
    </rPh>
    <rPh sb="6" eb="9">
      <t>イチランヒョウ</t>
    </rPh>
    <phoneticPr fontId="2"/>
  </si>
  <si>
    <t>-29-</t>
    <phoneticPr fontId="2"/>
  </si>
  <si>
    <t>月/日</t>
    <rPh sb="0" eb="1">
      <t>ツキ</t>
    </rPh>
    <rPh sb="2" eb="3">
      <t>ニチ</t>
    </rPh>
    <phoneticPr fontId="2"/>
  </si>
  <si>
    <t>時</t>
    <rPh sb="0" eb="1">
      <t>ジ</t>
    </rPh>
    <phoneticPr fontId="2"/>
  </si>
  <si>
    <t>分</t>
    <rPh sb="0" eb="1">
      <t>フン</t>
    </rPh>
    <phoneticPr fontId="2"/>
  </si>
  <si>
    <t>出火日時等</t>
    <rPh sb="0" eb="5">
      <t>シュッカニチジトウ</t>
    </rPh>
    <phoneticPr fontId="2"/>
  </si>
  <si>
    <t>出火場所</t>
    <rPh sb="0" eb="4">
      <t>シュッカバショ</t>
    </rPh>
    <phoneticPr fontId="2"/>
  </si>
  <si>
    <t>火災　種別</t>
    <rPh sb="0" eb="2">
      <t>カサイ</t>
    </rPh>
    <rPh sb="3" eb="5">
      <t>シュベツ</t>
    </rPh>
    <phoneticPr fontId="2"/>
  </si>
  <si>
    <t>火元の用途</t>
    <rPh sb="0" eb="2">
      <t>ヒモト</t>
    </rPh>
    <rPh sb="3" eb="5">
      <t>ヨウト</t>
    </rPh>
    <phoneticPr fontId="2"/>
  </si>
  <si>
    <t>出火箇所</t>
    <rPh sb="0" eb="2">
      <t>シュッカ</t>
    </rPh>
    <rPh sb="2" eb="4">
      <t>カショ</t>
    </rPh>
    <phoneticPr fontId="2"/>
  </si>
  <si>
    <t>出火原因</t>
    <rPh sb="0" eb="2">
      <t>シュッカ</t>
    </rPh>
    <rPh sb="2" eb="4">
      <t>ゲンイン</t>
    </rPh>
    <phoneticPr fontId="2"/>
  </si>
  <si>
    <t>焼損</t>
    <rPh sb="0" eb="2">
      <t>ショウソン</t>
    </rPh>
    <phoneticPr fontId="2"/>
  </si>
  <si>
    <t>棟数</t>
    <rPh sb="0" eb="2">
      <t>トウスウ</t>
    </rPh>
    <phoneticPr fontId="2"/>
  </si>
  <si>
    <t>（棟）</t>
    <rPh sb="1" eb="2">
      <t>トウ</t>
    </rPh>
    <phoneticPr fontId="2"/>
  </si>
  <si>
    <t>面積</t>
    <rPh sb="0" eb="2">
      <t>メンセキ</t>
    </rPh>
    <phoneticPr fontId="2"/>
  </si>
  <si>
    <t>（㎡）</t>
    <phoneticPr fontId="2"/>
  </si>
  <si>
    <t>り災</t>
    <rPh sb="1" eb="2">
      <t>サイ</t>
    </rPh>
    <phoneticPr fontId="2"/>
  </si>
  <si>
    <t>世帯</t>
    <rPh sb="0" eb="2">
      <t>セタイ</t>
    </rPh>
    <phoneticPr fontId="2"/>
  </si>
  <si>
    <t>（人）</t>
    <rPh sb="1" eb="2">
      <t>ニン</t>
    </rPh>
    <phoneticPr fontId="2"/>
  </si>
  <si>
    <t>死者（人）</t>
    <rPh sb="0" eb="2">
      <t>シシャ</t>
    </rPh>
    <rPh sb="3" eb="4">
      <t>ニン</t>
    </rPh>
    <phoneticPr fontId="2"/>
  </si>
  <si>
    <t>死者の状況</t>
    <rPh sb="0" eb="2">
      <t>シシャ</t>
    </rPh>
    <rPh sb="3" eb="5">
      <t>ジョウキョウ</t>
    </rPh>
    <phoneticPr fontId="2"/>
  </si>
  <si>
    <t>火災番号</t>
    <rPh sb="0" eb="1">
      <t>カ</t>
    </rPh>
    <rPh sb="1" eb="2">
      <t>サイ</t>
    </rPh>
    <rPh sb="2" eb="3">
      <t>バン</t>
    </rPh>
    <rPh sb="3" eb="4">
      <t>ゴウ</t>
    </rPh>
    <phoneticPr fontId="2"/>
  </si>
  <si>
    <t>損害額　    （千円）</t>
    <rPh sb="0" eb="3">
      <t>ソンガイガク</t>
    </rPh>
    <rPh sb="9" eb="11">
      <t>センエン</t>
    </rPh>
    <phoneticPr fontId="2"/>
  </si>
  <si>
    <t>性別</t>
    <rPh sb="0" eb="2">
      <t>セイベツ</t>
    </rPh>
    <phoneticPr fontId="2"/>
  </si>
  <si>
    <t>年齢</t>
    <rPh sb="0" eb="2">
      <t>ネンレイ</t>
    </rPh>
    <phoneticPr fontId="2"/>
  </si>
  <si>
    <t>独居</t>
    <rPh sb="0" eb="2">
      <t>ドッキョ</t>
    </rPh>
    <phoneticPr fontId="2"/>
  </si>
  <si>
    <t>身体不自由者</t>
    <rPh sb="0" eb="2">
      <t>シンタイ</t>
    </rPh>
    <rPh sb="2" eb="5">
      <t>フジユウ</t>
    </rPh>
    <rPh sb="5" eb="6">
      <t>シャ</t>
    </rPh>
    <phoneticPr fontId="2"/>
  </si>
  <si>
    <t>住警器</t>
    <rPh sb="0" eb="3">
      <t>ジュウケイキ</t>
    </rPh>
    <phoneticPr fontId="2"/>
  </si>
  <si>
    <t>設置状況</t>
    <rPh sb="0" eb="4">
      <t>セッチジョウキョウ</t>
    </rPh>
    <phoneticPr fontId="2"/>
  </si>
  <si>
    <t>月別・時間別火災発生件数</t>
    <rPh sb="0" eb="1">
      <t>ツキ</t>
    </rPh>
    <rPh sb="1" eb="2">
      <t>ベツ</t>
    </rPh>
    <rPh sb="3" eb="6">
      <t>ジカンベツ</t>
    </rPh>
    <rPh sb="6" eb="8">
      <t>カサイ</t>
    </rPh>
    <rPh sb="8" eb="12">
      <t>ハッセイケンスウ</t>
    </rPh>
    <phoneticPr fontId="2"/>
  </si>
  <si>
    <t>０～１時</t>
    <rPh sb="3" eb="4">
      <t>ジ</t>
    </rPh>
    <phoneticPr fontId="2"/>
  </si>
  <si>
    <t>１～２時</t>
    <rPh sb="3" eb="4">
      <t>ジ</t>
    </rPh>
    <phoneticPr fontId="2"/>
  </si>
  <si>
    <t>２～３時</t>
    <rPh sb="3" eb="4">
      <t>ジ</t>
    </rPh>
    <phoneticPr fontId="2"/>
  </si>
  <si>
    <t>３～４時</t>
    <rPh sb="3" eb="4">
      <t>ジ</t>
    </rPh>
    <phoneticPr fontId="2"/>
  </si>
  <si>
    <t>４～５時</t>
    <rPh sb="3" eb="4">
      <t>ジ</t>
    </rPh>
    <phoneticPr fontId="2"/>
  </si>
  <si>
    <t>５～６時</t>
    <rPh sb="3" eb="4">
      <t>ジ</t>
    </rPh>
    <phoneticPr fontId="2"/>
  </si>
  <si>
    <t>６～７時</t>
    <rPh sb="3" eb="4">
      <t>ジ</t>
    </rPh>
    <phoneticPr fontId="2"/>
  </si>
  <si>
    <t>7～８時</t>
    <rPh sb="3" eb="4">
      <t>ジ</t>
    </rPh>
    <phoneticPr fontId="2"/>
  </si>
  <si>
    <t>８～９時</t>
    <rPh sb="3" eb="4">
      <t>ジ</t>
    </rPh>
    <phoneticPr fontId="2"/>
  </si>
  <si>
    <t>９～１０時</t>
    <rPh sb="4" eb="5">
      <t>ジ</t>
    </rPh>
    <phoneticPr fontId="2"/>
  </si>
  <si>
    <t>１０～１１時</t>
    <rPh sb="5" eb="6">
      <t>ジ</t>
    </rPh>
    <phoneticPr fontId="2"/>
  </si>
  <si>
    <t>１１～１２時</t>
    <rPh sb="5" eb="6">
      <t>ジ</t>
    </rPh>
    <phoneticPr fontId="2"/>
  </si>
  <si>
    <t>１２～１３時</t>
    <rPh sb="5" eb="6">
      <t>ジ</t>
    </rPh>
    <phoneticPr fontId="2"/>
  </si>
  <si>
    <t>１３～１４時</t>
    <rPh sb="5" eb="6">
      <t>ジ</t>
    </rPh>
    <phoneticPr fontId="2"/>
  </si>
  <si>
    <t>１４～１５時</t>
    <rPh sb="5" eb="6">
      <t>ジ</t>
    </rPh>
    <phoneticPr fontId="2"/>
  </si>
  <si>
    <t>１５～１６時</t>
    <rPh sb="5" eb="6">
      <t>ジ</t>
    </rPh>
    <phoneticPr fontId="2"/>
  </si>
  <si>
    <t>１６～１７時</t>
    <rPh sb="5" eb="6">
      <t>ジ</t>
    </rPh>
    <phoneticPr fontId="2"/>
  </si>
  <si>
    <t>１７～１８時</t>
    <rPh sb="5" eb="6">
      <t>ジ</t>
    </rPh>
    <phoneticPr fontId="2"/>
  </si>
  <si>
    <t>１８～１９時</t>
    <rPh sb="5" eb="6">
      <t>ジ</t>
    </rPh>
    <phoneticPr fontId="2"/>
  </si>
  <si>
    <t>１９～２０時</t>
    <rPh sb="5" eb="6">
      <t>ジ</t>
    </rPh>
    <phoneticPr fontId="2"/>
  </si>
  <si>
    <t>２０～２１時</t>
    <rPh sb="5" eb="6">
      <t>ジ</t>
    </rPh>
    <phoneticPr fontId="2"/>
  </si>
  <si>
    <t>２１～２２時</t>
    <rPh sb="5" eb="6">
      <t>ジ</t>
    </rPh>
    <phoneticPr fontId="2"/>
  </si>
  <si>
    <t>２２～２３時</t>
    <rPh sb="5" eb="6">
      <t>ジ</t>
    </rPh>
    <phoneticPr fontId="2"/>
  </si>
  <si>
    <t>２３～２４時</t>
    <rPh sb="5" eb="6">
      <t>ジ</t>
    </rPh>
    <phoneticPr fontId="2"/>
  </si>
  <si>
    <t>不明</t>
    <rPh sb="0" eb="2">
      <t>フメイ</t>
    </rPh>
    <phoneticPr fontId="2"/>
  </si>
  <si>
    <t>時間</t>
    <rPh sb="0" eb="2">
      <t>ジカン</t>
    </rPh>
    <phoneticPr fontId="2"/>
  </si>
  <si>
    <t>件数</t>
    <rPh sb="0" eb="2">
      <t>ケンスウ</t>
    </rPh>
    <phoneticPr fontId="2"/>
  </si>
  <si>
    <t>-31-</t>
    <phoneticPr fontId="2"/>
  </si>
  <si>
    <t>年別火災発生件数</t>
    <rPh sb="0" eb="1">
      <t>ネン</t>
    </rPh>
    <rPh sb="1" eb="2">
      <t>ベツ</t>
    </rPh>
    <rPh sb="2" eb="4">
      <t>カサイ</t>
    </rPh>
    <rPh sb="4" eb="6">
      <t>ハッセイ</t>
    </rPh>
    <rPh sb="6" eb="8">
      <t>ケンスウ</t>
    </rPh>
    <phoneticPr fontId="2"/>
  </si>
  <si>
    <t>伊仙町</t>
    <rPh sb="0" eb="3">
      <t>イセンチョウ</t>
    </rPh>
    <phoneticPr fontId="2"/>
  </si>
  <si>
    <t>天城町</t>
    <rPh sb="0" eb="3">
      <t>アマギチョウ</t>
    </rPh>
    <phoneticPr fontId="2"/>
  </si>
  <si>
    <t>-33-</t>
    <phoneticPr fontId="2"/>
  </si>
  <si>
    <t>住宅</t>
    <rPh sb="0" eb="2">
      <t>ジュウタク</t>
    </rPh>
    <phoneticPr fontId="2"/>
  </si>
  <si>
    <t>防火対象物一覧表</t>
    <rPh sb="0" eb="2">
      <t>ボウカ</t>
    </rPh>
    <rPh sb="2" eb="5">
      <t>タイショウブツ</t>
    </rPh>
    <rPh sb="5" eb="8">
      <t>イチランヒョウ</t>
    </rPh>
    <phoneticPr fontId="2"/>
  </si>
  <si>
    <t>令別表区分</t>
    <rPh sb="0" eb="3">
      <t>レイベッピョウ</t>
    </rPh>
    <rPh sb="3" eb="5">
      <t>クブン</t>
    </rPh>
    <phoneticPr fontId="2"/>
  </si>
  <si>
    <t>イ</t>
    <phoneticPr fontId="2"/>
  </si>
  <si>
    <t>ロ</t>
    <phoneticPr fontId="2"/>
  </si>
  <si>
    <t>劇場・映画館等</t>
    <rPh sb="0" eb="2">
      <t>ゲキジョウ</t>
    </rPh>
    <rPh sb="3" eb="7">
      <t>エイガカントウ</t>
    </rPh>
    <phoneticPr fontId="2"/>
  </si>
  <si>
    <t>公会堂又は集会場</t>
    <rPh sb="0" eb="3">
      <t>コウカイドウ</t>
    </rPh>
    <rPh sb="3" eb="4">
      <t>マタ</t>
    </rPh>
    <rPh sb="5" eb="8">
      <t>シュウカイジョウ</t>
    </rPh>
    <phoneticPr fontId="2"/>
  </si>
  <si>
    <t>ハ</t>
    <phoneticPr fontId="2"/>
  </si>
  <si>
    <t>ニ</t>
    <phoneticPr fontId="2"/>
  </si>
  <si>
    <t>遊技場・ダンスホール</t>
    <rPh sb="0" eb="3">
      <t>ユウギジョウ</t>
    </rPh>
    <phoneticPr fontId="2"/>
  </si>
  <si>
    <t>キャバレー・カフェー等</t>
    <rPh sb="10" eb="11">
      <t>トウ</t>
    </rPh>
    <phoneticPr fontId="2"/>
  </si>
  <si>
    <t>風俗関連特殊営業店舗棟等</t>
    <rPh sb="0" eb="2">
      <t>フウゾク</t>
    </rPh>
    <rPh sb="2" eb="4">
      <t>カンレン</t>
    </rPh>
    <rPh sb="4" eb="6">
      <t>トクシュ</t>
    </rPh>
    <rPh sb="6" eb="10">
      <t>エイギョウテンポ</t>
    </rPh>
    <rPh sb="10" eb="11">
      <t>トウ</t>
    </rPh>
    <rPh sb="11" eb="12">
      <t>トウ</t>
    </rPh>
    <phoneticPr fontId="2"/>
  </si>
  <si>
    <t>カラオケボックス等</t>
    <rPh sb="8" eb="9">
      <t>トウ</t>
    </rPh>
    <phoneticPr fontId="2"/>
  </si>
  <si>
    <t>待合・料理店等</t>
    <rPh sb="0" eb="2">
      <t>マチアイ</t>
    </rPh>
    <rPh sb="3" eb="5">
      <t>リョウリ</t>
    </rPh>
    <rPh sb="5" eb="6">
      <t>テン</t>
    </rPh>
    <rPh sb="6" eb="7">
      <t>ナド</t>
    </rPh>
    <phoneticPr fontId="2"/>
  </si>
  <si>
    <t>飲食店</t>
    <rPh sb="0" eb="3">
      <t>インショクテン</t>
    </rPh>
    <phoneticPr fontId="2"/>
  </si>
  <si>
    <t>百貨店・マーケット等</t>
    <rPh sb="0" eb="3">
      <t>ヒャッカテン</t>
    </rPh>
    <rPh sb="9" eb="10">
      <t>トウ</t>
    </rPh>
    <phoneticPr fontId="2"/>
  </si>
  <si>
    <t>旅館・ホテル等</t>
    <rPh sb="0" eb="2">
      <t>リョカン</t>
    </rPh>
    <rPh sb="6" eb="7">
      <t>トウ</t>
    </rPh>
    <phoneticPr fontId="2"/>
  </si>
  <si>
    <t>共同住宅・寄宿舎等</t>
    <rPh sb="0" eb="4">
      <t>キョウドウジュウタク</t>
    </rPh>
    <rPh sb="5" eb="8">
      <t>キシュクシャ</t>
    </rPh>
    <rPh sb="8" eb="9">
      <t>トウ</t>
    </rPh>
    <phoneticPr fontId="2"/>
  </si>
  <si>
    <t>病院・診療所等</t>
    <rPh sb="0" eb="2">
      <t>ビョウイン</t>
    </rPh>
    <rPh sb="3" eb="7">
      <t>シンリョウショトウ</t>
    </rPh>
    <phoneticPr fontId="2"/>
  </si>
  <si>
    <t>老人短期入所施設等</t>
    <rPh sb="0" eb="2">
      <t>ロウジン</t>
    </rPh>
    <rPh sb="2" eb="6">
      <t>タンキニュウショ</t>
    </rPh>
    <rPh sb="6" eb="9">
      <t>シセツトウ</t>
    </rPh>
    <phoneticPr fontId="2"/>
  </si>
  <si>
    <t>老人デイサービスセンター等</t>
    <rPh sb="0" eb="2">
      <t>ロウジン</t>
    </rPh>
    <rPh sb="12" eb="13">
      <t>トウ</t>
    </rPh>
    <phoneticPr fontId="2"/>
  </si>
  <si>
    <t>特別支援学校等</t>
    <rPh sb="0" eb="2">
      <t>トクベツ</t>
    </rPh>
    <rPh sb="2" eb="6">
      <t>シエンガッコウ</t>
    </rPh>
    <rPh sb="6" eb="7">
      <t>トウ</t>
    </rPh>
    <phoneticPr fontId="2"/>
  </si>
  <si>
    <t>学校等</t>
    <rPh sb="0" eb="3">
      <t>ガッコウトウ</t>
    </rPh>
    <phoneticPr fontId="2"/>
  </si>
  <si>
    <t>図書館等</t>
    <rPh sb="0" eb="4">
      <t>トショカントウ</t>
    </rPh>
    <phoneticPr fontId="2"/>
  </si>
  <si>
    <t>蒸気浴場・熱気浴場等</t>
    <rPh sb="0" eb="4">
      <t>ジョウキヨクジョウ</t>
    </rPh>
    <rPh sb="5" eb="7">
      <t>ネッキ</t>
    </rPh>
    <rPh sb="7" eb="10">
      <t>ヨクジョウトウ</t>
    </rPh>
    <phoneticPr fontId="2"/>
  </si>
  <si>
    <t>公衆浴場等</t>
    <rPh sb="0" eb="5">
      <t>コウシュウヨクジョウトウ</t>
    </rPh>
    <phoneticPr fontId="2"/>
  </si>
  <si>
    <t>車両停車場</t>
    <rPh sb="0" eb="2">
      <t>シャリョウ</t>
    </rPh>
    <rPh sb="2" eb="5">
      <t>テイシャジョウ</t>
    </rPh>
    <phoneticPr fontId="2"/>
  </si>
  <si>
    <t>神社・寺院・教会等</t>
    <rPh sb="0" eb="2">
      <t>ジンジャ</t>
    </rPh>
    <rPh sb="3" eb="5">
      <t>ジイン</t>
    </rPh>
    <rPh sb="6" eb="9">
      <t>キョウカイトウ</t>
    </rPh>
    <phoneticPr fontId="2"/>
  </si>
  <si>
    <t>工場・作業場</t>
    <rPh sb="0" eb="2">
      <t>コウジョウ</t>
    </rPh>
    <rPh sb="3" eb="6">
      <t>サギョウバ</t>
    </rPh>
    <phoneticPr fontId="2"/>
  </si>
  <si>
    <t>スタジオ等</t>
    <rPh sb="4" eb="5">
      <t>トウ</t>
    </rPh>
    <phoneticPr fontId="2"/>
  </si>
  <si>
    <t>自動車車庫・駐車場</t>
    <rPh sb="0" eb="5">
      <t>ジドウシャシャコ</t>
    </rPh>
    <rPh sb="6" eb="9">
      <t>チュウシャジョウ</t>
    </rPh>
    <phoneticPr fontId="2"/>
  </si>
  <si>
    <t>飛行機の格納庫</t>
    <rPh sb="0" eb="3">
      <t>ヒコウキ</t>
    </rPh>
    <rPh sb="4" eb="7">
      <t>カクノウコ</t>
    </rPh>
    <phoneticPr fontId="2"/>
  </si>
  <si>
    <t>前各号に該当しない事業所</t>
    <rPh sb="0" eb="3">
      <t>ゼンカクゴウ</t>
    </rPh>
    <rPh sb="4" eb="6">
      <t>ガイトウ</t>
    </rPh>
    <rPh sb="9" eb="12">
      <t>ジギョウショ</t>
    </rPh>
    <phoneticPr fontId="2"/>
  </si>
  <si>
    <t>特定防火対象物が存する複合対象物</t>
    <rPh sb="0" eb="7">
      <t>トクテイボウカタイショウブツ</t>
    </rPh>
    <rPh sb="8" eb="9">
      <t>ゾン</t>
    </rPh>
    <rPh sb="11" eb="13">
      <t>フクゴウ</t>
    </rPh>
    <rPh sb="13" eb="16">
      <t>タイショウブツ</t>
    </rPh>
    <phoneticPr fontId="2"/>
  </si>
  <si>
    <t>上記以外の複合対象物</t>
    <rPh sb="0" eb="2">
      <t>ジョウキ</t>
    </rPh>
    <rPh sb="2" eb="4">
      <t>イガイ</t>
    </rPh>
    <rPh sb="5" eb="7">
      <t>フクゴウ</t>
    </rPh>
    <rPh sb="7" eb="10">
      <t>タイショウブツ</t>
    </rPh>
    <phoneticPr fontId="2"/>
  </si>
  <si>
    <t>合　　　　　　　　　　計</t>
    <rPh sb="0" eb="1">
      <t>アイ</t>
    </rPh>
    <rPh sb="11" eb="12">
      <t>ケイ</t>
    </rPh>
    <phoneticPr fontId="2"/>
  </si>
  <si>
    <t>甲</t>
    <rPh sb="0" eb="1">
      <t>コウ</t>
    </rPh>
    <phoneticPr fontId="2"/>
  </si>
  <si>
    <t>乙</t>
    <rPh sb="0" eb="1">
      <t>オツ</t>
    </rPh>
    <phoneticPr fontId="2"/>
  </si>
  <si>
    <t>防火管理者資格取得講習会実施状況</t>
    <rPh sb="0" eb="5">
      <t>ボウカカンリシャ</t>
    </rPh>
    <rPh sb="5" eb="12">
      <t>シカクシュトクコウシュウカイ</t>
    </rPh>
    <rPh sb="12" eb="14">
      <t>ジッシ</t>
    </rPh>
    <rPh sb="14" eb="16">
      <t>ジョウキョウ</t>
    </rPh>
    <phoneticPr fontId="2"/>
  </si>
  <si>
    <t>実施回数</t>
    <rPh sb="0" eb="2">
      <t>ジッシ</t>
    </rPh>
    <rPh sb="2" eb="4">
      <t>カイスウ</t>
    </rPh>
    <phoneticPr fontId="2"/>
  </si>
  <si>
    <t>修了者数</t>
    <rPh sb="0" eb="4">
      <t>シュウリョウシャスウ</t>
    </rPh>
    <phoneticPr fontId="2"/>
  </si>
  <si>
    <t>昭和60</t>
    <rPh sb="0" eb="2">
      <t>ショウワ</t>
    </rPh>
    <phoneticPr fontId="2"/>
  </si>
  <si>
    <t>昭和61</t>
    <rPh sb="0" eb="2">
      <t>ショウワ</t>
    </rPh>
    <phoneticPr fontId="2"/>
  </si>
  <si>
    <t>昭和63</t>
    <rPh sb="0" eb="2">
      <t>ショウワ</t>
    </rPh>
    <phoneticPr fontId="2"/>
  </si>
  <si>
    <t>平成8</t>
    <rPh sb="0" eb="2">
      <t>ヘイセイ</t>
    </rPh>
    <phoneticPr fontId="2"/>
  </si>
  <si>
    <t>平成2</t>
    <rPh sb="0" eb="2">
      <t>ヘイセイ</t>
    </rPh>
    <phoneticPr fontId="2"/>
  </si>
  <si>
    <t>平成4</t>
    <rPh sb="0" eb="2">
      <t>ヘイセイ</t>
    </rPh>
    <phoneticPr fontId="2"/>
  </si>
  <si>
    <t>平成6</t>
    <rPh sb="0" eb="2">
      <t>ヘイセイ</t>
    </rPh>
    <phoneticPr fontId="2"/>
  </si>
  <si>
    <t>平成9</t>
    <rPh sb="0" eb="2">
      <t>ヘイセイ</t>
    </rPh>
    <phoneticPr fontId="2"/>
  </si>
  <si>
    <t>平成11</t>
    <rPh sb="0" eb="2">
      <t>ヘイセイ</t>
    </rPh>
    <phoneticPr fontId="2"/>
  </si>
  <si>
    <t>平成13</t>
    <rPh sb="0" eb="2">
      <t>ヘイセイ</t>
    </rPh>
    <phoneticPr fontId="2"/>
  </si>
  <si>
    <t>平成14</t>
    <rPh sb="0" eb="2">
      <t>ヘイセイ</t>
    </rPh>
    <phoneticPr fontId="2"/>
  </si>
  <si>
    <t>平成16</t>
    <rPh sb="0" eb="2">
      <t>ヘイセイ</t>
    </rPh>
    <phoneticPr fontId="2"/>
  </si>
  <si>
    <t>平成18</t>
    <rPh sb="0" eb="2">
      <t>ヘイセイ</t>
    </rPh>
    <phoneticPr fontId="2"/>
  </si>
  <si>
    <t>平成21</t>
    <rPh sb="0" eb="2">
      <t>ヘイセイ</t>
    </rPh>
    <phoneticPr fontId="2"/>
  </si>
  <si>
    <t>平成22</t>
    <rPh sb="0" eb="2">
      <t>ヘイセイ</t>
    </rPh>
    <phoneticPr fontId="2"/>
  </si>
  <si>
    <t>平成24</t>
    <rPh sb="0" eb="2">
      <t>ヘイセイ</t>
    </rPh>
    <phoneticPr fontId="2"/>
  </si>
  <si>
    <t>平成26</t>
    <rPh sb="0" eb="2">
      <t>ヘイセイ</t>
    </rPh>
    <phoneticPr fontId="2"/>
  </si>
  <si>
    <t>平成28</t>
    <rPh sb="0" eb="2">
      <t>ヘイセイ</t>
    </rPh>
    <phoneticPr fontId="2"/>
  </si>
  <si>
    <t>平成30</t>
    <rPh sb="0" eb="2">
      <t>ヘイセイ</t>
    </rPh>
    <phoneticPr fontId="2"/>
  </si>
  <si>
    <t>甲種</t>
    <rPh sb="0" eb="2">
      <t>コウシュ</t>
    </rPh>
    <phoneticPr fontId="2"/>
  </si>
  <si>
    <t>防火管理者再講習実施状況</t>
    <rPh sb="0" eb="5">
      <t>ボウカカンリシャ</t>
    </rPh>
    <rPh sb="5" eb="6">
      <t>サイ</t>
    </rPh>
    <rPh sb="6" eb="8">
      <t>コウシュウ</t>
    </rPh>
    <rPh sb="8" eb="10">
      <t>ジッシ</t>
    </rPh>
    <rPh sb="10" eb="12">
      <t>ジョウキョウ</t>
    </rPh>
    <phoneticPr fontId="2"/>
  </si>
  <si>
    <t>実施年度</t>
    <rPh sb="0" eb="4">
      <t>ジッシネンド</t>
    </rPh>
    <phoneticPr fontId="2"/>
  </si>
  <si>
    <t>実施回数</t>
    <rPh sb="0" eb="4">
      <t>ジッシカイスウ</t>
    </rPh>
    <phoneticPr fontId="2"/>
  </si>
  <si>
    <t>平成18年度</t>
    <rPh sb="0" eb="2">
      <t>ヘイセイ</t>
    </rPh>
    <rPh sb="4" eb="6">
      <t>ネンド</t>
    </rPh>
    <phoneticPr fontId="2"/>
  </si>
  <si>
    <t>平成23年度</t>
    <rPh sb="0" eb="2">
      <t>ヘイセイ</t>
    </rPh>
    <rPh sb="4" eb="6">
      <t>ネンド</t>
    </rPh>
    <phoneticPr fontId="2"/>
  </si>
  <si>
    <t>平成28年度</t>
    <rPh sb="0" eb="2">
      <t>ヘイセイ</t>
    </rPh>
    <rPh sb="4" eb="6">
      <t>ネンド</t>
    </rPh>
    <phoneticPr fontId="2"/>
  </si>
  <si>
    <t>建築同意事務処理状況</t>
    <rPh sb="0" eb="4">
      <t>ケンチクドウイ</t>
    </rPh>
    <rPh sb="4" eb="6">
      <t>ジム</t>
    </rPh>
    <rPh sb="6" eb="8">
      <t>ショリ</t>
    </rPh>
    <rPh sb="8" eb="10">
      <t>ジョウキョウ</t>
    </rPh>
    <phoneticPr fontId="2"/>
  </si>
  <si>
    <t>-34-</t>
    <phoneticPr fontId="2"/>
  </si>
  <si>
    <t>区別</t>
    <rPh sb="0" eb="2">
      <t>クベツ</t>
    </rPh>
    <phoneticPr fontId="2"/>
  </si>
  <si>
    <t>新築</t>
    <rPh sb="0" eb="2">
      <t>シンチク</t>
    </rPh>
    <phoneticPr fontId="2"/>
  </si>
  <si>
    <t>増築</t>
    <rPh sb="0" eb="2">
      <t>ゾウチク</t>
    </rPh>
    <phoneticPr fontId="2"/>
  </si>
  <si>
    <t>改築</t>
    <rPh sb="0" eb="2">
      <t>カイチク</t>
    </rPh>
    <phoneticPr fontId="2"/>
  </si>
  <si>
    <t>移転</t>
    <rPh sb="0" eb="2">
      <t>イテン</t>
    </rPh>
    <phoneticPr fontId="2"/>
  </si>
  <si>
    <t>修繕</t>
    <rPh sb="0" eb="2">
      <t>シュウゼン</t>
    </rPh>
    <phoneticPr fontId="2"/>
  </si>
  <si>
    <t>模様替</t>
    <rPh sb="0" eb="3">
      <t>モヨウガ</t>
    </rPh>
    <phoneticPr fontId="2"/>
  </si>
  <si>
    <t>用途変更</t>
    <rPh sb="0" eb="4">
      <t>ヨウトヘンコウ</t>
    </rPh>
    <phoneticPr fontId="2"/>
  </si>
  <si>
    <t>-35-</t>
    <phoneticPr fontId="2"/>
  </si>
  <si>
    <t>避難訓練実施状況</t>
    <rPh sb="0" eb="4">
      <t>ヒナンクンレン</t>
    </rPh>
    <rPh sb="4" eb="6">
      <t>ジッシ</t>
    </rPh>
    <rPh sb="6" eb="8">
      <t>ジョウキョウ</t>
    </rPh>
    <phoneticPr fontId="2"/>
  </si>
  <si>
    <t>4月</t>
    <rPh sb="1" eb="2">
      <t>ツキ</t>
    </rPh>
    <phoneticPr fontId="2"/>
  </si>
  <si>
    <t>5月</t>
    <phoneticPr fontId="2"/>
  </si>
  <si>
    <t>6月</t>
  </si>
  <si>
    <t>7月</t>
  </si>
  <si>
    <t>8月</t>
  </si>
  <si>
    <t>9月</t>
  </si>
  <si>
    <t>1月</t>
    <rPh sb="1" eb="2">
      <t>ツキ</t>
    </rPh>
    <phoneticPr fontId="2"/>
  </si>
  <si>
    <t>2月</t>
    <phoneticPr fontId="2"/>
  </si>
  <si>
    <t>3月</t>
    <phoneticPr fontId="2"/>
  </si>
  <si>
    <t>月別</t>
    <rPh sb="0" eb="1">
      <t>ツキ</t>
    </rPh>
    <rPh sb="1" eb="2">
      <t>ベツ</t>
    </rPh>
    <phoneticPr fontId="2"/>
  </si>
  <si>
    <t>劇場等</t>
    <rPh sb="0" eb="3">
      <t>ゲキジョウトウ</t>
    </rPh>
    <phoneticPr fontId="2"/>
  </si>
  <si>
    <t>店舗等</t>
    <rPh sb="0" eb="2">
      <t>テンポ</t>
    </rPh>
    <rPh sb="2" eb="3">
      <t>トウ</t>
    </rPh>
    <phoneticPr fontId="2"/>
  </si>
  <si>
    <t>ホテル等</t>
    <rPh sb="3" eb="4">
      <t>トウ</t>
    </rPh>
    <phoneticPr fontId="2"/>
  </si>
  <si>
    <t>病院等</t>
    <rPh sb="0" eb="2">
      <t>ビョウイン</t>
    </rPh>
    <rPh sb="2" eb="3">
      <t>トウ</t>
    </rPh>
    <phoneticPr fontId="2"/>
  </si>
  <si>
    <t>福祉施設等</t>
    <rPh sb="0" eb="2">
      <t>フクシ</t>
    </rPh>
    <rPh sb="2" eb="4">
      <t>シセツ</t>
    </rPh>
    <rPh sb="4" eb="5">
      <t>トウ</t>
    </rPh>
    <phoneticPr fontId="2"/>
  </si>
  <si>
    <t>保育所</t>
    <rPh sb="0" eb="3">
      <t>ホイクショ</t>
    </rPh>
    <phoneticPr fontId="2"/>
  </si>
  <si>
    <t>幼稚園</t>
    <rPh sb="0" eb="3">
      <t>ヨウチエン</t>
    </rPh>
    <phoneticPr fontId="2"/>
  </si>
  <si>
    <t>小学校</t>
    <rPh sb="0" eb="3">
      <t>ショウガッコウ</t>
    </rPh>
    <phoneticPr fontId="2"/>
  </si>
  <si>
    <t>中学校</t>
    <rPh sb="0" eb="3">
      <t>チュウガッコウ</t>
    </rPh>
    <phoneticPr fontId="2"/>
  </si>
  <si>
    <t>高校</t>
    <rPh sb="0" eb="2">
      <t>コウコウ</t>
    </rPh>
    <phoneticPr fontId="2"/>
  </si>
  <si>
    <t>神社</t>
    <rPh sb="0" eb="2">
      <t>ジンジャ</t>
    </rPh>
    <phoneticPr fontId="2"/>
  </si>
  <si>
    <t>事業所等</t>
    <rPh sb="0" eb="4">
      <t>ジギョウショトウ</t>
    </rPh>
    <phoneticPr fontId="2"/>
  </si>
  <si>
    <t>-36-</t>
    <phoneticPr fontId="2"/>
  </si>
  <si>
    <t>火災予防条例等による届出</t>
    <rPh sb="0" eb="7">
      <t>カサイヨボウジョウレイトウ</t>
    </rPh>
    <rPh sb="10" eb="12">
      <t>トドケデ</t>
    </rPh>
    <phoneticPr fontId="2"/>
  </si>
  <si>
    <t>届　　出　　数</t>
    <rPh sb="0" eb="1">
      <t>トドケ</t>
    </rPh>
    <rPh sb="3" eb="4">
      <t>デ</t>
    </rPh>
    <rPh sb="6" eb="7">
      <t>スウ</t>
    </rPh>
    <phoneticPr fontId="2"/>
  </si>
  <si>
    <t>火災とまぎらわしい煙等の届出</t>
    <rPh sb="0" eb="2">
      <t>カサイ</t>
    </rPh>
    <rPh sb="9" eb="11">
      <t>ケムリトウ</t>
    </rPh>
    <rPh sb="12" eb="14">
      <t>トドケデ</t>
    </rPh>
    <phoneticPr fontId="2"/>
  </si>
  <si>
    <t>煙火打ち上げ又は仕掛けの届出</t>
    <rPh sb="0" eb="3">
      <t>エンカウ</t>
    </rPh>
    <rPh sb="4" eb="5">
      <t>ア</t>
    </rPh>
    <rPh sb="6" eb="7">
      <t>マタ</t>
    </rPh>
    <rPh sb="8" eb="10">
      <t>シカ</t>
    </rPh>
    <rPh sb="12" eb="14">
      <t>トドケデ</t>
    </rPh>
    <phoneticPr fontId="2"/>
  </si>
  <si>
    <t>水素ガスを充填する気球の届出</t>
    <rPh sb="0" eb="2">
      <t>スイソ</t>
    </rPh>
    <rPh sb="5" eb="7">
      <t>ジュウテン</t>
    </rPh>
    <rPh sb="9" eb="11">
      <t>キキュウ</t>
    </rPh>
    <rPh sb="12" eb="14">
      <t>トドケデ</t>
    </rPh>
    <phoneticPr fontId="2"/>
  </si>
  <si>
    <t>発電・変電・蓄電設備設置届出</t>
    <rPh sb="0" eb="2">
      <t>ハツデン</t>
    </rPh>
    <rPh sb="3" eb="5">
      <t>ヘンデン</t>
    </rPh>
    <rPh sb="6" eb="8">
      <t>チクデン</t>
    </rPh>
    <rPh sb="8" eb="10">
      <t>セツビ</t>
    </rPh>
    <rPh sb="10" eb="13">
      <t>セッチトド</t>
    </rPh>
    <rPh sb="13" eb="14">
      <t>デ</t>
    </rPh>
    <phoneticPr fontId="2"/>
  </si>
  <si>
    <t>少　量　危　険　物　の　届　出</t>
    <rPh sb="0" eb="1">
      <t>ショウ</t>
    </rPh>
    <rPh sb="2" eb="3">
      <t>リョウ</t>
    </rPh>
    <rPh sb="4" eb="5">
      <t>キ</t>
    </rPh>
    <rPh sb="6" eb="7">
      <t>ケン</t>
    </rPh>
    <rPh sb="8" eb="9">
      <t>モノ</t>
    </rPh>
    <rPh sb="12" eb="13">
      <t>トドケ</t>
    </rPh>
    <rPh sb="14" eb="15">
      <t>デ</t>
    </rPh>
    <phoneticPr fontId="2"/>
  </si>
  <si>
    <t>催　物　の　開　催　の　届　出</t>
    <rPh sb="0" eb="1">
      <t>サイ</t>
    </rPh>
    <rPh sb="2" eb="3">
      <t>モノ</t>
    </rPh>
    <rPh sb="6" eb="7">
      <t>カイ</t>
    </rPh>
    <rPh sb="8" eb="9">
      <t>サイ</t>
    </rPh>
    <rPh sb="12" eb="13">
      <t>トドケ</t>
    </rPh>
    <rPh sb="14" eb="15">
      <t>デ</t>
    </rPh>
    <phoneticPr fontId="2"/>
  </si>
  <si>
    <t>道　路　工　事　の　届　出</t>
    <rPh sb="0" eb="1">
      <t>ミチ</t>
    </rPh>
    <rPh sb="2" eb="3">
      <t>ミチ</t>
    </rPh>
    <rPh sb="4" eb="5">
      <t>コウ</t>
    </rPh>
    <rPh sb="6" eb="7">
      <t>コト</t>
    </rPh>
    <rPh sb="10" eb="11">
      <t>トドケ</t>
    </rPh>
    <rPh sb="12" eb="13">
      <t>デ</t>
    </rPh>
    <phoneticPr fontId="2"/>
  </si>
  <si>
    <t>ボ　イ　ラ　ー　設　置　届　出</t>
    <rPh sb="8" eb="9">
      <t>セツ</t>
    </rPh>
    <rPh sb="10" eb="11">
      <t>チ</t>
    </rPh>
    <rPh sb="12" eb="13">
      <t>トドケ</t>
    </rPh>
    <rPh sb="14" eb="15">
      <t>デ</t>
    </rPh>
    <phoneticPr fontId="2"/>
  </si>
  <si>
    <t>サ　ウ　ナ　設　備　設　置　届　出</t>
    <rPh sb="6" eb="7">
      <t>セツ</t>
    </rPh>
    <rPh sb="8" eb="9">
      <t>ビ</t>
    </rPh>
    <rPh sb="10" eb="11">
      <t>セツ</t>
    </rPh>
    <rPh sb="12" eb="13">
      <t>チ</t>
    </rPh>
    <rPh sb="14" eb="15">
      <t>トドケ</t>
    </rPh>
    <rPh sb="16" eb="17">
      <t>デ</t>
    </rPh>
    <phoneticPr fontId="2"/>
  </si>
  <si>
    <t>水　道　断　（　減　）　水　届　出</t>
    <rPh sb="0" eb="1">
      <t>スイ</t>
    </rPh>
    <rPh sb="2" eb="3">
      <t>ミチ</t>
    </rPh>
    <rPh sb="4" eb="5">
      <t>ダン</t>
    </rPh>
    <rPh sb="8" eb="9">
      <t>ゲン</t>
    </rPh>
    <rPh sb="12" eb="13">
      <t>スイ</t>
    </rPh>
    <rPh sb="14" eb="15">
      <t>トドケ</t>
    </rPh>
    <rPh sb="16" eb="17">
      <t>デ</t>
    </rPh>
    <phoneticPr fontId="2"/>
  </si>
  <si>
    <t>圧　縮　ア　セ　チ　レ　ン　ガ　ス　届出</t>
    <rPh sb="0" eb="1">
      <t>アツ</t>
    </rPh>
    <rPh sb="2" eb="3">
      <t>シュク</t>
    </rPh>
    <rPh sb="18" eb="20">
      <t>トドケデ</t>
    </rPh>
    <phoneticPr fontId="2"/>
  </si>
  <si>
    <t>合　　　　　　　　　　　　　計</t>
    <rPh sb="0" eb="1">
      <t>アイ</t>
    </rPh>
    <rPh sb="14" eb="15">
      <t>ケイ</t>
    </rPh>
    <phoneticPr fontId="2"/>
  </si>
  <si>
    <t>件　　　　　　　　　　　　　名</t>
    <rPh sb="0" eb="1">
      <t>ケン</t>
    </rPh>
    <rPh sb="14" eb="15">
      <t>ナ</t>
    </rPh>
    <phoneticPr fontId="2"/>
  </si>
  <si>
    <t>-37-</t>
    <phoneticPr fontId="2"/>
  </si>
  <si>
    <t>消防用設備等の点検結果報告状況</t>
    <rPh sb="0" eb="6">
      <t>ショウボウヨウセツビトウ</t>
    </rPh>
    <rPh sb="7" eb="11">
      <t>テンケンケッカ</t>
    </rPh>
    <rPh sb="11" eb="15">
      <t>ホウコクジョウキョウ</t>
    </rPh>
    <phoneticPr fontId="2"/>
  </si>
  <si>
    <t>対象物区分</t>
    <rPh sb="0" eb="3">
      <t>タイショウブツ</t>
    </rPh>
    <rPh sb="3" eb="5">
      <t>クブン</t>
    </rPh>
    <phoneticPr fontId="2"/>
  </si>
  <si>
    <t>1000㎡未満</t>
    <rPh sb="5" eb="7">
      <t>ミマン</t>
    </rPh>
    <phoneticPr fontId="2"/>
  </si>
  <si>
    <t>1000㎡以上</t>
    <rPh sb="5" eb="7">
      <t>イジョウ</t>
    </rPh>
    <phoneticPr fontId="2"/>
  </si>
  <si>
    <t>　劇場・映画館等</t>
    <rPh sb="1" eb="3">
      <t>ゲキジョウ</t>
    </rPh>
    <rPh sb="4" eb="8">
      <t>エイガカントウ</t>
    </rPh>
    <phoneticPr fontId="2"/>
  </si>
  <si>
    <t>　集会場</t>
    <rPh sb="1" eb="4">
      <t>シュウカイジョウ</t>
    </rPh>
    <phoneticPr fontId="2"/>
  </si>
  <si>
    <t>　遊技場</t>
    <rPh sb="1" eb="4">
      <t>ユウギジョウ</t>
    </rPh>
    <phoneticPr fontId="2"/>
  </si>
  <si>
    <t>　百貨店・マーケット等</t>
    <rPh sb="1" eb="4">
      <t>ヒャッカテン</t>
    </rPh>
    <rPh sb="10" eb="11">
      <t>トウ</t>
    </rPh>
    <phoneticPr fontId="2"/>
  </si>
  <si>
    <t>　ホテル・旅館</t>
    <rPh sb="5" eb="7">
      <t>リョカン</t>
    </rPh>
    <phoneticPr fontId="2"/>
  </si>
  <si>
    <t>　共同住宅</t>
    <rPh sb="1" eb="5">
      <t>キョウドウジュウタク</t>
    </rPh>
    <phoneticPr fontId="2"/>
  </si>
  <si>
    <t>　病院・診療所</t>
    <rPh sb="1" eb="3">
      <t>ビョウイン</t>
    </rPh>
    <rPh sb="4" eb="7">
      <t>シンリョウショ</t>
    </rPh>
    <phoneticPr fontId="2"/>
  </si>
  <si>
    <t>　老人短期入所施設等</t>
    <rPh sb="1" eb="3">
      <t>ロウジン</t>
    </rPh>
    <rPh sb="3" eb="9">
      <t>タンキニュウショシセツ</t>
    </rPh>
    <rPh sb="9" eb="10">
      <t>トウ</t>
    </rPh>
    <phoneticPr fontId="2"/>
  </si>
  <si>
    <t>　老人デイサービスセンター等</t>
    <rPh sb="1" eb="3">
      <t>ロウジン</t>
    </rPh>
    <rPh sb="13" eb="14">
      <t>トウ</t>
    </rPh>
    <phoneticPr fontId="2"/>
  </si>
  <si>
    <t>　学校</t>
    <rPh sb="1" eb="3">
      <t>ガッコウ</t>
    </rPh>
    <phoneticPr fontId="2"/>
  </si>
  <si>
    <t>　図書館</t>
    <rPh sb="1" eb="4">
      <t>トショカン</t>
    </rPh>
    <phoneticPr fontId="2"/>
  </si>
  <si>
    <t>　車両停車場</t>
    <rPh sb="1" eb="6">
      <t>シャリョウテイシャジョウ</t>
    </rPh>
    <phoneticPr fontId="2"/>
  </si>
  <si>
    <t>　工場・作業場</t>
    <rPh sb="1" eb="3">
      <t>コウジョウ</t>
    </rPh>
    <rPh sb="4" eb="7">
      <t>サギョウバ</t>
    </rPh>
    <phoneticPr fontId="2"/>
  </si>
  <si>
    <t>　事業所</t>
    <rPh sb="1" eb="4">
      <t>ジギョウショ</t>
    </rPh>
    <phoneticPr fontId="2"/>
  </si>
  <si>
    <t>　特定防火対象物が存する複合対象物</t>
    <rPh sb="1" eb="8">
      <t>トクテイボウカタイショウブツ</t>
    </rPh>
    <rPh sb="9" eb="10">
      <t>ゾン</t>
    </rPh>
    <rPh sb="12" eb="17">
      <t>フクゴウタイショウブツ</t>
    </rPh>
    <phoneticPr fontId="2"/>
  </si>
  <si>
    <t>常置　場所　変更</t>
    <rPh sb="0" eb="2">
      <t>ジョウチ</t>
    </rPh>
    <rPh sb="3" eb="5">
      <t>バショ</t>
    </rPh>
    <rPh sb="6" eb="8">
      <t>ヘンコウ</t>
    </rPh>
    <phoneticPr fontId="2"/>
  </si>
  <si>
    <t>他行政庁から　転入</t>
    <rPh sb="0" eb="1">
      <t>タ</t>
    </rPh>
    <rPh sb="1" eb="4">
      <t>ギョウセイチョウ</t>
    </rPh>
    <rPh sb="7" eb="9">
      <t>テンニュウ</t>
    </rPh>
    <phoneticPr fontId="2"/>
  </si>
  <si>
    <t>設置</t>
    <rPh sb="0" eb="2">
      <t>セッチ</t>
    </rPh>
    <phoneticPr fontId="2"/>
  </si>
  <si>
    <t>変更</t>
    <rPh sb="0" eb="2">
      <t>ヘンコウ</t>
    </rPh>
    <phoneticPr fontId="2"/>
  </si>
  <si>
    <t>許　　　可</t>
    <rPh sb="0" eb="1">
      <t>モト</t>
    </rPh>
    <rPh sb="4" eb="5">
      <t>カ</t>
    </rPh>
    <phoneticPr fontId="2"/>
  </si>
  <si>
    <t>他許可行政庁から転入</t>
    <rPh sb="0" eb="1">
      <t>タ</t>
    </rPh>
    <rPh sb="1" eb="3">
      <t>キョカ</t>
    </rPh>
    <rPh sb="3" eb="6">
      <t>ギョウセイチョウ</t>
    </rPh>
    <rPh sb="8" eb="10">
      <t>テンニュウ</t>
    </rPh>
    <phoneticPr fontId="2"/>
  </si>
  <si>
    <t>完成検査</t>
    <rPh sb="0" eb="2">
      <t>カンセイ</t>
    </rPh>
    <rPh sb="2" eb="4">
      <t>ケンサ</t>
    </rPh>
    <phoneticPr fontId="2"/>
  </si>
  <si>
    <t>廃　止　届　出　等</t>
    <rPh sb="0" eb="1">
      <t>ハイ</t>
    </rPh>
    <rPh sb="2" eb="3">
      <t>トメ</t>
    </rPh>
    <rPh sb="4" eb="5">
      <t>トドケ</t>
    </rPh>
    <rPh sb="6" eb="7">
      <t>デ</t>
    </rPh>
    <rPh sb="8" eb="9">
      <t>トウ</t>
    </rPh>
    <phoneticPr fontId="2"/>
  </si>
  <si>
    <t>屋内貯蔵所</t>
    <rPh sb="0" eb="2">
      <t>オクナイ</t>
    </rPh>
    <rPh sb="2" eb="5">
      <t>チョゾウショ</t>
    </rPh>
    <phoneticPr fontId="2"/>
  </si>
  <si>
    <t>屋外タンク貯蔵所</t>
    <rPh sb="0" eb="2">
      <t>オクガイ</t>
    </rPh>
    <rPh sb="5" eb="8">
      <t>チョゾウショ</t>
    </rPh>
    <phoneticPr fontId="2"/>
  </si>
  <si>
    <t>地下タンク貯蔵所</t>
    <rPh sb="0" eb="2">
      <t>チカ</t>
    </rPh>
    <rPh sb="5" eb="8">
      <t>チョゾウショ</t>
    </rPh>
    <phoneticPr fontId="2"/>
  </si>
  <si>
    <t>移動タンク貯蔵所</t>
    <rPh sb="0" eb="2">
      <t>イドウ</t>
    </rPh>
    <rPh sb="5" eb="8">
      <t>チョゾウショ</t>
    </rPh>
    <phoneticPr fontId="2"/>
  </si>
  <si>
    <t>屋外貯蔵所</t>
    <rPh sb="0" eb="2">
      <t>オクガイ</t>
    </rPh>
    <rPh sb="2" eb="5">
      <t>チョゾウショ</t>
    </rPh>
    <phoneticPr fontId="2"/>
  </si>
  <si>
    <t>小　　　　計</t>
    <rPh sb="0" eb="1">
      <t>ショウ</t>
    </rPh>
    <rPh sb="5" eb="6">
      <t>ケイ</t>
    </rPh>
    <phoneticPr fontId="2"/>
  </si>
  <si>
    <t>合　　　　　計</t>
    <rPh sb="0" eb="1">
      <t>アイ</t>
    </rPh>
    <rPh sb="6" eb="7">
      <t>ケイ</t>
    </rPh>
    <phoneticPr fontId="2"/>
  </si>
  <si>
    <t>給油取扱所</t>
    <rPh sb="0" eb="2">
      <t>キュウユ</t>
    </rPh>
    <rPh sb="2" eb="4">
      <t>トリアツカイ</t>
    </rPh>
    <rPh sb="4" eb="5">
      <t>ジョ</t>
    </rPh>
    <phoneticPr fontId="2"/>
  </si>
  <si>
    <t>移送取扱所</t>
    <rPh sb="0" eb="5">
      <t>イソウトリアツカイショ</t>
    </rPh>
    <phoneticPr fontId="2"/>
  </si>
  <si>
    <t>一般取扱所</t>
    <rPh sb="0" eb="5">
      <t>イッパントリアツカイショ</t>
    </rPh>
    <phoneticPr fontId="2"/>
  </si>
  <si>
    <t>取　扱　所</t>
    <rPh sb="0" eb="1">
      <t>トリ</t>
    </rPh>
    <rPh sb="2" eb="3">
      <t>アツカイ</t>
    </rPh>
    <rPh sb="4" eb="5">
      <t>ショ</t>
    </rPh>
    <phoneticPr fontId="2"/>
  </si>
  <si>
    <t>貯　　蔵　　所</t>
    <rPh sb="0" eb="1">
      <t>チョ</t>
    </rPh>
    <rPh sb="3" eb="4">
      <t>ゾウ</t>
    </rPh>
    <rPh sb="6" eb="7">
      <t>ショ</t>
    </rPh>
    <phoneticPr fontId="2"/>
  </si>
  <si>
    <t>製造所等の別</t>
    <rPh sb="0" eb="4">
      <t>セイゾウショトウ</t>
    </rPh>
    <rPh sb="5" eb="6">
      <t>ベツ</t>
    </rPh>
    <phoneticPr fontId="2"/>
  </si>
  <si>
    <t>検査施設数</t>
    <rPh sb="0" eb="2">
      <t>ケンサ</t>
    </rPh>
    <rPh sb="2" eb="5">
      <t>シセツスウ</t>
    </rPh>
    <phoneticPr fontId="2"/>
  </si>
  <si>
    <t>立入検査延回数</t>
    <rPh sb="0" eb="4">
      <t>タチイリケンサ</t>
    </rPh>
    <rPh sb="4" eb="5">
      <t>ノ</t>
    </rPh>
    <rPh sb="5" eb="7">
      <t>カイスウ</t>
    </rPh>
    <phoneticPr fontId="2"/>
  </si>
  <si>
    <t>-38-</t>
    <phoneticPr fontId="2"/>
  </si>
  <si>
    <t>5倍を超え10倍以下</t>
    <rPh sb="1" eb="2">
      <t>バイ</t>
    </rPh>
    <rPh sb="3" eb="4">
      <t>コ</t>
    </rPh>
    <rPh sb="7" eb="8">
      <t>バイ</t>
    </rPh>
    <rPh sb="8" eb="10">
      <t>イカ</t>
    </rPh>
    <phoneticPr fontId="2"/>
  </si>
  <si>
    <t>5　倍　以　下</t>
    <rPh sb="2" eb="3">
      <t>バイ</t>
    </rPh>
    <rPh sb="4" eb="5">
      <t>イ</t>
    </rPh>
    <rPh sb="6" eb="7">
      <t>シタ</t>
    </rPh>
    <phoneticPr fontId="2"/>
  </si>
  <si>
    <t>10〃～50〃</t>
    <phoneticPr fontId="2"/>
  </si>
  <si>
    <t>50〃～100〃</t>
    <phoneticPr fontId="2"/>
  </si>
  <si>
    <t>100〃～150〃</t>
    <phoneticPr fontId="2"/>
  </si>
  <si>
    <t>150〃～200〃</t>
    <phoneticPr fontId="2"/>
  </si>
  <si>
    <t>200〃～1000〃</t>
    <phoneticPr fontId="2"/>
  </si>
  <si>
    <t>1000〃～5000〃</t>
    <phoneticPr fontId="2"/>
  </si>
  <si>
    <t>5000〃～10000〃</t>
    <phoneticPr fontId="2"/>
  </si>
  <si>
    <t>10000倍以上</t>
    <rPh sb="5" eb="6">
      <t>バイ</t>
    </rPh>
    <rPh sb="6" eb="8">
      <t>イジョウ</t>
    </rPh>
    <phoneticPr fontId="2"/>
  </si>
  <si>
    <t>数　　量　　別</t>
    <rPh sb="0" eb="1">
      <t>カズ</t>
    </rPh>
    <rPh sb="3" eb="4">
      <t>リョウ</t>
    </rPh>
    <rPh sb="6" eb="7">
      <t>ベツ</t>
    </rPh>
    <phoneticPr fontId="2"/>
  </si>
  <si>
    <t>第　１　類</t>
    <rPh sb="0" eb="1">
      <t>ダイ</t>
    </rPh>
    <rPh sb="4" eb="5">
      <t>ルイ</t>
    </rPh>
    <phoneticPr fontId="2"/>
  </si>
  <si>
    <t>第　２　類</t>
    <rPh sb="0" eb="1">
      <t>ダイ</t>
    </rPh>
    <rPh sb="4" eb="5">
      <t>ルイ</t>
    </rPh>
    <phoneticPr fontId="2"/>
  </si>
  <si>
    <t>第　３　類</t>
    <rPh sb="0" eb="1">
      <t>ダイ</t>
    </rPh>
    <rPh sb="4" eb="5">
      <t>ルイ</t>
    </rPh>
    <phoneticPr fontId="2"/>
  </si>
  <si>
    <t>第　４　類</t>
    <rPh sb="0" eb="1">
      <t>ダイ</t>
    </rPh>
    <rPh sb="4" eb="5">
      <t>ルイ</t>
    </rPh>
    <phoneticPr fontId="2"/>
  </si>
  <si>
    <t>第　５　類</t>
    <rPh sb="0" eb="1">
      <t>ダイ</t>
    </rPh>
    <rPh sb="4" eb="5">
      <t>ルイ</t>
    </rPh>
    <phoneticPr fontId="2"/>
  </si>
  <si>
    <t>第　６　類</t>
    <rPh sb="0" eb="1">
      <t>ダイ</t>
    </rPh>
    <rPh sb="4" eb="5">
      <t>ルイ</t>
    </rPh>
    <phoneticPr fontId="2"/>
  </si>
  <si>
    <t>種　　　別</t>
    <rPh sb="0" eb="1">
      <t>シュ</t>
    </rPh>
    <rPh sb="4" eb="5">
      <t>ベツ</t>
    </rPh>
    <phoneticPr fontId="2"/>
  </si>
  <si>
    <t>-39-</t>
    <phoneticPr fontId="2"/>
  </si>
  <si>
    <t>自主防火団体</t>
    <rPh sb="0" eb="6">
      <t>ジシュボウカダンタイ</t>
    </rPh>
    <phoneticPr fontId="2"/>
  </si>
  <si>
    <t>　幼年時に火に対して正しい知識を身につけさせ、幼年者の火遊び等による</t>
    <rPh sb="1" eb="4">
      <t>ヨウネンジ</t>
    </rPh>
    <rPh sb="5" eb="6">
      <t>ヒ</t>
    </rPh>
    <rPh sb="7" eb="8">
      <t>タイ</t>
    </rPh>
    <rPh sb="10" eb="11">
      <t>タダ</t>
    </rPh>
    <rPh sb="13" eb="15">
      <t>チシキ</t>
    </rPh>
    <rPh sb="16" eb="17">
      <t>ミ</t>
    </rPh>
    <rPh sb="23" eb="26">
      <t>ヨウネンシャ</t>
    </rPh>
    <rPh sb="27" eb="29">
      <t>ヒアソ</t>
    </rPh>
    <rPh sb="30" eb="31">
      <t>トウ</t>
    </rPh>
    <phoneticPr fontId="2"/>
  </si>
  <si>
    <t>クラブ名称</t>
    <rPh sb="3" eb="5">
      <t>メイショウ</t>
    </rPh>
    <phoneticPr fontId="2"/>
  </si>
  <si>
    <t>結成年月日</t>
    <rPh sb="0" eb="5">
      <t>ケッセイネンガッピ</t>
    </rPh>
    <phoneticPr fontId="2"/>
  </si>
  <si>
    <t>クラブ員数</t>
    <rPh sb="3" eb="4">
      <t>イン</t>
    </rPh>
    <rPh sb="4" eb="5">
      <t>スウ</t>
    </rPh>
    <phoneticPr fontId="2"/>
  </si>
  <si>
    <t>幸徳保育園　　　　　　　　　　　幼年消防クラブ</t>
    <rPh sb="0" eb="2">
      <t>コウトク</t>
    </rPh>
    <rPh sb="2" eb="5">
      <t>ホイクエン</t>
    </rPh>
    <rPh sb="16" eb="20">
      <t>ヨウネンショウボウ</t>
    </rPh>
    <phoneticPr fontId="2"/>
  </si>
  <si>
    <t>母間保育所　　　　　　　　　　　幼年消防クラブ</t>
    <rPh sb="0" eb="2">
      <t>ボマ</t>
    </rPh>
    <rPh sb="2" eb="4">
      <t>ホイク</t>
    </rPh>
    <rPh sb="4" eb="5">
      <t>ジョ</t>
    </rPh>
    <rPh sb="16" eb="20">
      <t>ヨウネンショウボウ</t>
    </rPh>
    <phoneticPr fontId="2"/>
  </si>
  <si>
    <t>北部保育所　　　　　　　　　　　幼年消防クラブ</t>
    <rPh sb="0" eb="2">
      <t>ホクブ</t>
    </rPh>
    <rPh sb="2" eb="4">
      <t>ホイク</t>
    </rPh>
    <rPh sb="4" eb="5">
      <t>ジョ</t>
    </rPh>
    <rPh sb="16" eb="20">
      <t>ヨウネンショウボウ</t>
    </rPh>
    <phoneticPr fontId="2"/>
  </si>
  <si>
    <t>亀徳保育園　　　　　　　　　　　幼年消防クラブ</t>
    <rPh sb="0" eb="2">
      <t>カメトク</t>
    </rPh>
    <rPh sb="2" eb="5">
      <t>ホイクエン</t>
    </rPh>
    <rPh sb="16" eb="20">
      <t>ヨウネンショウボウ</t>
    </rPh>
    <phoneticPr fontId="2"/>
  </si>
  <si>
    <t>亀津保育園　　　　　　　　　　　幼年消防クラブ</t>
    <rPh sb="0" eb="2">
      <t>カメツ</t>
    </rPh>
    <rPh sb="2" eb="5">
      <t>ホイクエン</t>
    </rPh>
    <rPh sb="16" eb="20">
      <t>ヨウネンショウボウ</t>
    </rPh>
    <phoneticPr fontId="2"/>
  </si>
  <si>
    <t>　少年・少女に対して明朗で活発な気風を育成し、防火・防災思想の普及を</t>
    <rPh sb="1" eb="3">
      <t>ショウネン</t>
    </rPh>
    <rPh sb="4" eb="6">
      <t>ショウジョ</t>
    </rPh>
    <rPh sb="7" eb="8">
      <t>タイ</t>
    </rPh>
    <rPh sb="10" eb="12">
      <t>メイロウ</t>
    </rPh>
    <rPh sb="13" eb="15">
      <t>カッパツ</t>
    </rPh>
    <rPh sb="16" eb="18">
      <t>キフウ</t>
    </rPh>
    <rPh sb="19" eb="21">
      <t>イクセイ</t>
    </rPh>
    <phoneticPr fontId="2"/>
  </si>
  <si>
    <t>火災の減少を図るとともに、将来の素地を涵養することを目的とする。</t>
    <rPh sb="0" eb="2">
      <t>カサイ</t>
    </rPh>
    <rPh sb="3" eb="5">
      <t>ゲンショウ</t>
    </rPh>
    <rPh sb="6" eb="7">
      <t>ハカ</t>
    </rPh>
    <rPh sb="13" eb="15">
      <t>ショウライ</t>
    </rPh>
    <rPh sb="16" eb="18">
      <t>ソジ</t>
    </rPh>
    <rPh sb="19" eb="21">
      <t>カンヨウ</t>
    </rPh>
    <rPh sb="26" eb="28">
      <t>モクテキ</t>
    </rPh>
    <phoneticPr fontId="2"/>
  </si>
  <si>
    <t>図りながら教育活動とあわせて地域社会に寄与することを目的とする。</t>
    <rPh sb="0" eb="1">
      <t>ハカ</t>
    </rPh>
    <rPh sb="5" eb="7">
      <t>キョウイク</t>
    </rPh>
    <rPh sb="7" eb="9">
      <t>カツドウ</t>
    </rPh>
    <rPh sb="14" eb="18">
      <t>チイキシャカイ</t>
    </rPh>
    <rPh sb="19" eb="21">
      <t>キヨ</t>
    </rPh>
    <rPh sb="26" eb="28">
      <t>モクテキ</t>
    </rPh>
    <phoneticPr fontId="2"/>
  </si>
  <si>
    <t>母間小学校　　　　　　　　少年少女消防クラブ</t>
    <rPh sb="0" eb="5">
      <t>ボマショウガッコウ</t>
    </rPh>
    <rPh sb="13" eb="17">
      <t>ショウネンショウジョ</t>
    </rPh>
    <rPh sb="17" eb="19">
      <t>ショウボウ</t>
    </rPh>
    <phoneticPr fontId="2"/>
  </si>
  <si>
    <t>徳之島町</t>
    <rPh sb="0" eb="3">
      <t>トクノシマ</t>
    </rPh>
    <rPh sb="3" eb="4">
      <t>チョウ</t>
    </rPh>
    <phoneticPr fontId="2"/>
  </si>
  <si>
    <t>３．婦人防火クラブ</t>
    <rPh sb="2" eb="4">
      <t>フジン</t>
    </rPh>
    <rPh sb="4" eb="6">
      <t>ボウカ</t>
    </rPh>
    <phoneticPr fontId="2"/>
  </si>
  <si>
    <t>　婦人会の活動を通じて各地域における災害等に対して、広報活動及び消火</t>
    <rPh sb="1" eb="4">
      <t>フジンカイ</t>
    </rPh>
    <rPh sb="5" eb="7">
      <t>カツドウ</t>
    </rPh>
    <rPh sb="8" eb="9">
      <t>トオ</t>
    </rPh>
    <rPh sb="11" eb="14">
      <t>カクチイキ</t>
    </rPh>
    <rPh sb="18" eb="21">
      <t>サイガイトウ</t>
    </rPh>
    <rPh sb="22" eb="23">
      <t>タイ</t>
    </rPh>
    <rPh sb="26" eb="30">
      <t>コウホウカツドウ</t>
    </rPh>
    <rPh sb="30" eb="31">
      <t>オヨ</t>
    </rPh>
    <rPh sb="32" eb="34">
      <t>ショウカ</t>
    </rPh>
    <phoneticPr fontId="2"/>
  </si>
  <si>
    <t>救急訓練等を実施し、地域における婦人会のリーダーとして会員の融和を図</t>
    <phoneticPr fontId="2"/>
  </si>
  <si>
    <t>ると共に、各種災害等を予防することを目的とする。</t>
    <rPh sb="2" eb="3">
      <t>トモ</t>
    </rPh>
    <rPh sb="5" eb="7">
      <t>カクシュ</t>
    </rPh>
    <rPh sb="7" eb="10">
      <t>サイガイトウ</t>
    </rPh>
    <rPh sb="11" eb="13">
      <t>ヨボウ</t>
    </rPh>
    <rPh sb="18" eb="20">
      <t>モクテキ</t>
    </rPh>
    <phoneticPr fontId="2"/>
  </si>
  <si>
    <t>徳之島町　　　　　　　　　婦人防火クラブ</t>
    <rPh sb="0" eb="4">
      <t>トクノシマチョウ</t>
    </rPh>
    <rPh sb="13" eb="17">
      <t>フジンボウカ</t>
    </rPh>
    <phoneticPr fontId="2"/>
  </si>
  <si>
    <t>伊仙町　　　　　　　　　　　　　　婦人防火クラブ</t>
    <rPh sb="0" eb="3">
      <t>イセンチョウ</t>
    </rPh>
    <rPh sb="17" eb="21">
      <t>フジンボウカ</t>
    </rPh>
    <phoneticPr fontId="2"/>
  </si>
  <si>
    <t>-40-</t>
    <phoneticPr fontId="2"/>
  </si>
  <si>
    <t>救急統計月別統括表</t>
    <rPh sb="0" eb="2">
      <t>キュウキュウ</t>
    </rPh>
    <rPh sb="2" eb="4">
      <t>トウケイ</t>
    </rPh>
    <rPh sb="4" eb="6">
      <t>ツキベツ</t>
    </rPh>
    <rPh sb="6" eb="9">
      <t>トウカツヒョウ</t>
    </rPh>
    <phoneticPr fontId="2"/>
  </si>
  <si>
    <t>月　　別</t>
    <rPh sb="0" eb="1">
      <t>ツキ</t>
    </rPh>
    <rPh sb="3" eb="4">
      <t>ベツ</t>
    </rPh>
    <phoneticPr fontId="2"/>
  </si>
  <si>
    <t>転院搬送</t>
    <rPh sb="0" eb="2">
      <t>テンイン</t>
    </rPh>
    <rPh sb="2" eb="4">
      <t>ハンソウ</t>
    </rPh>
    <phoneticPr fontId="2"/>
  </si>
  <si>
    <t>医師搬送</t>
    <rPh sb="0" eb="2">
      <t>イシ</t>
    </rPh>
    <rPh sb="2" eb="4">
      <t>ハンソウ</t>
    </rPh>
    <phoneticPr fontId="2"/>
  </si>
  <si>
    <t>資機材搬送</t>
    <rPh sb="0" eb="3">
      <t>シキザイ</t>
    </rPh>
    <rPh sb="3" eb="5">
      <t>ハンソウ</t>
    </rPh>
    <phoneticPr fontId="2"/>
  </si>
  <si>
    <t>事故種別</t>
    <rPh sb="0" eb="2">
      <t>ジコ</t>
    </rPh>
    <rPh sb="2" eb="4">
      <t>シュベツ</t>
    </rPh>
    <phoneticPr fontId="2"/>
  </si>
  <si>
    <t>急病</t>
    <rPh sb="0" eb="2">
      <t>キュウビョウ</t>
    </rPh>
    <phoneticPr fontId="2"/>
  </si>
  <si>
    <t>火災</t>
    <rPh sb="0" eb="2">
      <t>カサイ</t>
    </rPh>
    <phoneticPr fontId="2"/>
  </si>
  <si>
    <t>自然災害</t>
    <rPh sb="0" eb="4">
      <t>シゼンサイガイ</t>
    </rPh>
    <phoneticPr fontId="2"/>
  </si>
  <si>
    <t>水難</t>
    <rPh sb="0" eb="2">
      <t>スイナン</t>
    </rPh>
    <phoneticPr fontId="2"/>
  </si>
  <si>
    <t>交通事故</t>
    <rPh sb="0" eb="4">
      <t>コウツウジコ</t>
    </rPh>
    <phoneticPr fontId="2"/>
  </si>
  <si>
    <t>労働災害</t>
    <rPh sb="0" eb="4">
      <t>ロウドウサイガイ</t>
    </rPh>
    <phoneticPr fontId="2"/>
  </si>
  <si>
    <t>運動競技</t>
    <rPh sb="0" eb="4">
      <t>ウンドウキョウギ</t>
    </rPh>
    <phoneticPr fontId="2"/>
  </si>
  <si>
    <t>一般負傷</t>
    <rPh sb="0" eb="4">
      <t>イッパンフショウ</t>
    </rPh>
    <phoneticPr fontId="2"/>
  </si>
  <si>
    <t>加害</t>
    <rPh sb="0" eb="2">
      <t>カガイ</t>
    </rPh>
    <phoneticPr fontId="2"/>
  </si>
  <si>
    <t>自損行為</t>
    <rPh sb="0" eb="4">
      <t>ジソンコウイ</t>
    </rPh>
    <phoneticPr fontId="2"/>
  </si>
  <si>
    <t>出場件数</t>
    <rPh sb="0" eb="4">
      <t>シュツジョウケンスウ</t>
    </rPh>
    <phoneticPr fontId="2"/>
  </si>
  <si>
    <t>搬送人員</t>
    <rPh sb="0" eb="4">
      <t>ハンソウジンイン</t>
    </rPh>
    <phoneticPr fontId="2"/>
  </si>
  <si>
    <t>-42-</t>
    <phoneticPr fontId="2"/>
  </si>
  <si>
    <t>署所別出場状況</t>
    <rPh sb="0" eb="3">
      <t>ショショベツ</t>
    </rPh>
    <rPh sb="3" eb="7">
      <t>シュツジョウジョウキョウ</t>
    </rPh>
    <phoneticPr fontId="2"/>
  </si>
  <si>
    <t>署　所　別</t>
    <rPh sb="0" eb="1">
      <t>ショ</t>
    </rPh>
    <rPh sb="2" eb="3">
      <t>ショ</t>
    </rPh>
    <rPh sb="4" eb="5">
      <t>ベツ</t>
    </rPh>
    <phoneticPr fontId="2"/>
  </si>
  <si>
    <t>項目</t>
    <rPh sb="0" eb="2">
      <t>コウモク</t>
    </rPh>
    <phoneticPr fontId="2"/>
  </si>
  <si>
    <t>-43-</t>
    <phoneticPr fontId="2"/>
  </si>
  <si>
    <t>曜　日</t>
    <rPh sb="0" eb="1">
      <t>ヨウ</t>
    </rPh>
    <rPh sb="2" eb="3">
      <t>ヒ</t>
    </rPh>
    <phoneticPr fontId="2"/>
  </si>
  <si>
    <t>事故種別</t>
    <rPh sb="0" eb="4">
      <t>ジコシュベツ</t>
    </rPh>
    <phoneticPr fontId="2"/>
  </si>
  <si>
    <t>火　　災</t>
    <rPh sb="0" eb="1">
      <t>ヒ</t>
    </rPh>
    <rPh sb="3" eb="4">
      <t>サイ</t>
    </rPh>
    <phoneticPr fontId="2"/>
  </si>
  <si>
    <t>水　　難</t>
    <rPh sb="0" eb="1">
      <t>スイ</t>
    </rPh>
    <rPh sb="3" eb="4">
      <t>ナン</t>
    </rPh>
    <phoneticPr fontId="2"/>
  </si>
  <si>
    <t>加　　害</t>
    <rPh sb="0" eb="1">
      <t>カ</t>
    </rPh>
    <rPh sb="3" eb="4">
      <t>ガイ</t>
    </rPh>
    <phoneticPr fontId="2"/>
  </si>
  <si>
    <t>急　　病</t>
    <rPh sb="0" eb="1">
      <t>キュウ</t>
    </rPh>
    <rPh sb="3" eb="4">
      <t>ヤマイ</t>
    </rPh>
    <phoneticPr fontId="2"/>
  </si>
  <si>
    <t>そ の 他</t>
    <rPh sb="4" eb="5">
      <t>タ</t>
    </rPh>
    <phoneticPr fontId="2"/>
  </si>
  <si>
    <t>事故種別傷病程度別搬送人員調べ</t>
    <rPh sb="0" eb="4">
      <t>ジコシュベツ</t>
    </rPh>
    <rPh sb="4" eb="8">
      <t>ショウビョウテイド</t>
    </rPh>
    <rPh sb="8" eb="9">
      <t>ベツ</t>
    </rPh>
    <rPh sb="9" eb="13">
      <t>ハンソウジンイン</t>
    </rPh>
    <rPh sb="13" eb="14">
      <t>シラ</t>
    </rPh>
    <phoneticPr fontId="2"/>
  </si>
  <si>
    <t>傷病程度</t>
    <rPh sb="0" eb="4">
      <t>ショウビョウテイド</t>
    </rPh>
    <phoneticPr fontId="2"/>
  </si>
  <si>
    <t>中等症</t>
    <rPh sb="0" eb="3">
      <t>チュウトウショウ</t>
    </rPh>
    <phoneticPr fontId="2"/>
  </si>
  <si>
    <t>死　亡</t>
    <rPh sb="0" eb="1">
      <t>シ</t>
    </rPh>
    <rPh sb="2" eb="3">
      <t>ボウ</t>
    </rPh>
    <phoneticPr fontId="2"/>
  </si>
  <si>
    <t>重　症</t>
    <rPh sb="0" eb="1">
      <t>ジュウ</t>
    </rPh>
    <rPh sb="2" eb="3">
      <t>ショウ</t>
    </rPh>
    <phoneticPr fontId="2"/>
  </si>
  <si>
    <t>軽　症</t>
    <rPh sb="0" eb="1">
      <t>ケイ</t>
    </rPh>
    <rPh sb="2" eb="3">
      <t>ショウ</t>
    </rPh>
    <phoneticPr fontId="2"/>
  </si>
  <si>
    <t>重　症 ： 傷病の程度が3週間以上の入院加療を必要とするもの。</t>
    <rPh sb="0" eb="1">
      <t>ジュウ</t>
    </rPh>
    <rPh sb="2" eb="3">
      <t>ショウ</t>
    </rPh>
    <rPh sb="6" eb="8">
      <t>ショウビョウ</t>
    </rPh>
    <rPh sb="9" eb="11">
      <t>テイド</t>
    </rPh>
    <rPh sb="13" eb="17">
      <t>シュウカンイジョウ</t>
    </rPh>
    <rPh sb="18" eb="22">
      <t>ニュウインカリョウ</t>
    </rPh>
    <rPh sb="23" eb="25">
      <t>ヒツヨウ</t>
    </rPh>
    <phoneticPr fontId="2"/>
  </si>
  <si>
    <t>死　亡 ： 初診時において死亡が確認されたもの。</t>
    <rPh sb="0" eb="1">
      <t>シ</t>
    </rPh>
    <rPh sb="2" eb="3">
      <t>ボウ</t>
    </rPh>
    <rPh sb="6" eb="9">
      <t>ショシンジ</t>
    </rPh>
    <rPh sb="13" eb="15">
      <t>シボウ</t>
    </rPh>
    <rPh sb="16" eb="18">
      <t>カクニン</t>
    </rPh>
    <phoneticPr fontId="2"/>
  </si>
  <si>
    <t>中等症 ： 傷病の程度が入院1日以上20日まで。</t>
    <rPh sb="0" eb="3">
      <t>チュウトウショウ</t>
    </rPh>
    <rPh sb="6" eb="8">
      <t>ショウビョウ</t>
    </rPh>
    <rPh sb="9" eb="11">
      <t>テイド</t>
    </rPh>
    <rPh sb="12" eb="14">
      <t>ニュウイン</t>
    </rPh>
    <rPh sb="15" eb="16">
      <t>ニチ</t>
    </rPh>
    <rPh sb="16" eb="18">
      <t>イジョウ</t>
    </rPh>
    <rPh sb="20" eb="21">
      <t>ニチ</t>
    </rPh>
    <phoneticPr fontId="2"/>
  </si>
  <si>
    <t>軽　症 ： 傷病の程度が入院加療を必要としないもの。</t>
    <rPh sb="0" eb="1">
      <t>ケイ</t>
    </rPh>
    <rPh sb="2" eb="3">
      <t>ショウ</t>
    </rPh>
    <rPh sb="6" eb="8">
      <t>ショウビョウ</t>
    </rPh>
    <rPh sb="9" eb="11">
      <t>テイド</t>
    </rPh>
    <rPh sb="12" eb="14">
      <t>ニュウイン</t>
    </rPh>
    <rPh sb="14" eb="16">
      <t>カリョウ</t>
    </rPh>
    <rPh sb="17" eb="19">
      <t>ヒツヨウ</t>
    </rPh>
    <phoneticPr fontId="2"/>
  </si>
  <si>
    <t>その他 ： 医師の診断がないもの及び搬送先がその他の場所へ搬送したもの。</t>
    <rPh sb="6" eb="8">
      <t>イシ</t>
    </rPh>
    <rPh sb="9" eb="11">
      <t>シンダン</t>
    </rPh>
    <rPh sb="16" eb="17">
      <t>オヨ</t>
    </rPh>
    <rPh sb="18" eb="21">
      <t>ハンソウサキ</t>
    </rPh>
    <rPh sb="24" eb="25">
      <t>タ</t>
    </rPh>
    <rPh sb="26" eb="28">
      <t>バショ</t>
    </rPh>
    <rPh sb="29" eb="31">
      <t>ハンソウ</t>
    </rPh>
    <phoneticPr fontId="2"/>
  </si>
  <si>
    <t>-44-</t>
    <phoneticPr fontId="2"/>
  </si>
  <si>
    <t>時間別救急出場状況</t>
    <rPh sb="0" eb="2">
      <t>ジカン</t>
    </rPh>
    <rPh sb="2" eb="3">
      <t>ベツ</t>
    </rPh>
    <rPh sb="3" eb="5">
      <t>キュウキュウ</t>
    </rPh>
    <rPh sb="5" eb="7">
      <t>シュツジョウ</t>
    </rPh>
    <rPh sb="7" eb="9">
      <t>ジョウキョウ</t>
    </rPh>
    <phoneticPr fontId="2"/>
  </si>
  <si>
    <t>0 ～ 2</t>
    <phoneticPr fontId="2"/>
  </si>
  <si>
    <t>2 ～ 4</t>
    <phoneticPr fontId="2"/>
  </si>
  <si>
    <t>4 ～ 6</t>
    <phoneticPr fontId="2"/>
  </si>
  <si>
    <t>6 ～ 8</t>
    <phoneticPr fontId="2"/>
  </si>
  <si>
    <t>8 ～ 10</t>
    <phoneticPr fontId="2"/>
  </si>
  <si>
    <t>10 ～ 12</t>
    <phoneticPr fontId="2"/>
  </si>
  <si>
    <t>12 ～ 14</t>
    <phoneticPr fontId="2"/>
  </si>
  <si>
    <t>14 ～ 16</t>
    <phoneticPr fontId="2"/>
  </si>
  <si>
    <t>16 ～ 18</t>
    <phoneticPr fontId="2"/>
  </si>
  <si>
    <t>18 ～ 20</t>
    <phoneticPr fontId="2"/>
  </si>
  <si>
    <t>20 ～ 22</t>
    <phoneticPr fontId="2"/>
  </si>
  <si>
    <t>22 ～ 24</t>
    <phoneticPr fontId="2"/>
  </si>
  <si>
    <t>合　　計</t>
    <rPh sb="0" eb="1">
      <t>アイ</t>
    </rPh>
    <rPh sb="3" eb="4">
      <t>ケイ</t>
    </rPh>
    <phoneticPr fontId="2"/>
  </si>
  <si>
    <t>年齢区分</t>
    <rPh sb="0" eb="4">
      <t>ネンレイクブン</t>
    </rPh>
    <phoneticPr fontId="2"/>
  </si>
  <si>
    <t>新生児</t>
    <rPh sb="0" eb="3">
      <t>シンセイジ</t>
    </rPh>
    <phoneticPr fontId="2"/>
  </si>
  <si>
    <t>乳幼児</t>
    <rPh sb="0" eb="3">
      <t>ニュウヨウジ</t>
    </rPh>
    <phoneticPr fontId="2"/>
  </si>
  <si>
    <t>少　年</t>
    <rPh sb="0" eb="1">
      <t>ショウ</t>
    </rPh>
    <rPh sb="2" eb="3">
      <t>ネン</t>
    </rPh>
    <phoneticPr fontId="2"/>
  </si>
  <si>
    <t>成　人</t>
    <rPh sb="0" eb="1">
      <t>ナリ</t>
    </rPh>
    <rPh sb="2" eb="3">
      <t>ヒト</t>
    </rPh>
    <phoneticPr fontId="2"/>
  </si>
  <si>
    <t>老　人</t>
    <rPh sb="0" eb="1">
      <t>ロウ</t>
    </rPh>
    <rPh sb="2" eb="3">
      <t>ヒト</t>
    </rPh>
    <phoneticPr fontId="2"/>
  </si>
  <si>
    <t>-45-</t>
    <phoneticPr fontId="2"/>
  </si>
  <si>
    <t>新生児 ： 生後28日以内</t>
    <rPh sb="0" eb="3">
      <t>シンセイジ</t>
    </rPh>
    <rPh sb="6" eb="8">
      <t>セイゴ</t>
    </rPh>
    <rPh sb="10" eb="11">
      <t>ニチ</t>
    </rPh>
    <rPh sb="11" eb="13">
      <t>イナイ</t>
    </rPh>
    <phoneticPr fontId="2"/>
  </si>
  <si>
    <t>成　人 ： 18歳 ～ 64歳</t>
    <rPh sb="0" eb="1">
      <t>ナリ</t>
    </rPh>
    <rPh sb="2" eb="3">
      <t>ヒト</t>
    </rPh>
    <rPh sb="8" eb="9">
      <t>サイ</t>
    </rPh>
    <rPh sb="14" eb="15">
      <t>サイ</t>
    </rPh>
    <phoneticPr fontId="2"/>
  </si>
  <si>
    <t>乳幼児 ：  0歳 ～ 6歳</t>
    <rPh sb="0" eb="3">
      <t>ニュウヨウジ</t>
    </rPh>
    <rPh sb="8" eb="9">
      <t>サイ</t>
    </rPh>
    <rPh sb="13" eb="14">
      <t>サイ</t>
    </rPh>
    <phoneticPr fontId="2"/>
  </si>
  <si>
    <t>少　年 ：  7歳 ～ 17歳</t>
    <rPh sb="0" eb="1">
      <t>ショウ</t>
    </rPh>
    <rPh sb="2" eb="3">
      <t>ネン</t>
    </rPh>
    <rPh sb="8" eb="9">
      <t>サイ</t>
    </rPh>
    <rPh sb="14" eb="15">
      <t>サイ</t>
    </rPh>
    <phoneticPr fontId="2"/>
  </si>
  <si>
    <t>老　人 ： 65歳以上</t>
    <rPh sb="0" eb="1">
      <t>ロウ</t>
    </rPh>
    <rPh sb="2" eb="3">
      <t>ヒト</t>
    </rPh>
    <rPh sb="8" eb="9">
      <t>サイ</t>
    </rPh>
    <rPh sb="9" eb="11">
      <t>イジョウ</t>
    </rPh>
    <phoneticPr fontId="2"/>
  </si>
  <si>
    <t>年齢区分別事故種別搬送人員調</t>
    <rPh sb="0" eb="5">
      <t>ネンレイクブンベツ</t>
    </rPh>
    <rPh sb="5" eb="9">
      <t>ジコシュベツ</t>
    </rPh>
    <rPh sb="9" eb="11">
      <t>ハンソウ</t>
    </rPh>
    <rPh sb="11" eb="13">
      <t>ジンイン</t>
    </rPh>
    <rPh sb="13" eb="14">
      <t>シラ</t>
    </rPh>
    <phoneticPr fontId="2"/>
  </si>
  <si>
    <t>所要時間</t>
    <rPh sb="0" eb="4">
      <t>ショヨウジカン</t>
    </rPh>
    <phoneticPr fontId="2"/>
  </si>
  <si>
    <t>3分未満</t>
    <rPh sb="1" eb="2">
      <t>フン</t>
    </rPh>
    <rPh sb="2" eb="4">
      <t>ミマン</t>
    </rPh>
    <phoneticPr fontId="2"/>
  </si>
  <si>
    <t>3分以上</t>
    <rPh sb="1" eb="2">
      <t>フン</t>
    </rPh>
    <rPh sb="2" eb="4">
      <t>イジョウ</t>
    </rPh>
    <phoneticPr fontId="2"/>
  </si>
  <si>
    <t>5分未満</t>
    <rPh sb="1" eb="2">
      <t>フン</t>
    </rPh>
    <rPh sb="2" eb="4">
      <t>ミマン</t>
    </rPh>
    <phoneticPr fontId="2"/>
  </si>
  <si>
    <t>～</t>
    <phoneticPr fontId="2"/>
  </si>
  <si>
    <t>5分以上</t>
    <rPh sb="1" eb="2">
      <t>フン</t>
    </rPh>
    <rPh sb="2" eb="4">
      <t>イジョウ</t>
    </rPh>
    <phoneticPr fontId="2"/>
  </si>
  <si>
    <t>10分未満</t>
    <rPh sb="2" eb="3">
      <t>フン</t>
    </rPh>
    <rPh sb="3" eb="5">
      <t>ミマン</t>
    </rPh>
    <phoneticPr fontId="2"/>
  </si>
  <si>
    <t>10分以上</t>
    <rPh sb="2" eb="3">
      <t>フン</t>
    </rPh>
    <rPh sb="3" eb="5">
      <t>イジョウ</t>
    </rPh>
    <phoneticPr fontId="2"/>
  </si>
  <si>
    <t>20分未満</t>
    <rPh sb="2" eb="3">
      <t>フン</t>
    </rPh>
    <rPh sb="3" eb="5">
      <t>ミマン</t>
    </rPh>
    <phoneticPr fontId="2"/>
  </si>
  <si>
    <t>20分以上</t>
    <rPh sb="2" eb="3">
      <t>フン</t>
    </rPh>
    <rPh sb="3" eb="5">
      <t>イジョウ</t>
    </rPh>
    <phoneticPr fontId="2"/>
  </si>
  <si>
    <t>現場最短所要時間（分）</t>
    <rPh sb="0" eb="2">
      <t>ゲンバ</t>
    </rPh>
    <rPh sb="2" eb="4">
      <t>サイタン</t>
    </rPh>
    <rPh sb="4" eb="8">
      <t>ショヨウジカン</t>
    </rPh>
    <rPh sb="9" eb="10">
      <t>フン</t>
    </rPh>
    <phoneticPr fontId="2"/>
  </si>
  <si>
    <t>現場最長所要時間（分）</t>
    <rPh sb="0" eb="2">
      <t>ゲンバ</t>
    </rPh>
    <rPh sb="2" eb="4">
      <t>サイチョウ</t>
    </rPh>
    <rPh sb="4" eb="8">
      <t>ショヨウジカン</t>
    </rPh>
    <rPh sb="9" eb="10">
      <t>フン</t>
    </rPh>
    <phoneticPr fontId="2"/>
  </si>
  <si>
    <t>現場平均所要時間（分）</t>
    <rPh sb="0" eb="2">
      <t>ゲンバ</t>
    </rPh>
    <rPh sb="2" eb="4">
      <t>ヘイキン</t>
    </rPh>
    <rPh sb="4" eb="8">
      <t>ショヨウジカン</t>
    </rPh>
    <rPh sb="9" eb="10">
      <t>フン</t>
    </rPh>
    <phoneticPr fontId="2"/>
  </si>
  <si>
    <t>収容所要時間状況</t>
    <rPh sb="0" eb="2">
      <t>シュウヨウ</t>
    </rPh>
    <rPh sb="2" eb="6">
      <t>ショヨウジカン</t>
    </rPh>
    <rPh sb="6" eb="8">
      <t>ジョウキョウ</t>
    </rPh>
    <phoneticPr fontId="2"/>
  </si>
  <si>
    <t>30分未満</t>
    <rPh sb="2" eb="3">
      <t>フン</t>
    </rPh>
    <rPh sb="3" eb="5">
      <t>ミマン</t>
    </rPh>
    <phoneticPr fontId="2"/>
  </si>
  <si>
    <t>30分以上</t>
    <rPh sb="2" eb="3">
      <t>フン</t>
    </rPh>
    <rPh sb="3" eb="5">
      <t>イジョウ</t>
    </rPh>
    <phoneticPr fontId="2"/>
  </si>
  <si>
    <t>60分未満</t>
    <rPh sb="2" eb="3">
      <t>フン</t>
    </rPh>
    <rPh sb="3" eb="5">
      <t>ミマン</t>
    </rPh>
    <phoneticPr fontId="2"/>
  </si>
  <si>
    <t>60分以上</t>
    <rPh sb="2" eb="3">
      <t>フン</t>
    </rPh>
    <rPh sb="3" eb="5">
      <t>イジョウ</t>
    </rPh>
    <phoneticPr fontId="2"/>
  </si>
  <si>
    <t>120分   以上</t>
    <rPh sb="3" eb="4">
      <t>フン</t>
    </rPh>
    <rPh sb="7" eb="9">
      <t>イジョウ</t>
    </rPh>
    <phoneticPr fontId="2"/>
  </si>
  <si>
    <t>収容最短所要時間（分）</t>
    <rPh sb="0" eb="2">
      <t>シュウヨウ</t>
    </rPh>
    <rPh sb="2" eb="4">
      <t>サイタン</t>
    </rPh>
    <rPh sb="4" eb="8">
      <t>ショヨウジカン</t>
    </rPh>
    <rPh sb="9" eb="10">
      <t>フン</t>
    </rPh>
    <phoneticPr fontId="2"/>
  </si>
  <si>
    <t>収容最長所要時間（分）</t>
    <rPh sb="0" eb="2">
      <t>シュウヨウ</t>
    </rPh>
    <rPh sb="2" eb="4">
      <t>サイチョウ</t>
    </rPh>
    <rPh sb="4" eb="8">
      <t>ショヨウジカン</t>
    </rPh>
    <rPh sb="9" eb="10">
      <t>フン</t>
    </rPh>
    <phoneticPr fontId="2"/>
  </si>
  <si>
    <t>収容平均所要時間（分）</t>
    <rPh sb="0" eb="2">
      <t>シュウヨウ</t>
    </rPh>
    <rPh sb="2" eb="4">
      <t>ヘイキン</t>
    </rPh>
    <rPh sb="4" eb="8">
      <t>ショヨウジカン</t>
    </rPh>
    <rPh sb="9" eb="10">
      <t>フン</t>
    </rPh>
    <phoneticPr fontId="2"/>
  </si>
  <si>
    <t>発生場所別搬送人員</t>
    <rPh sb="0" eb="5">
      <t>ハッセイバショベツ</t>
    </rPh>
    <rPh sb="5" eb="9">
      <t>ハンソウジンイン</t>
    </rPh>
    <phoneticPr fontId="2"/>
  </si>
  <si>
    <t>発生場所</t>
    <rPh sb="0" eb="2">
      <t>ハッセイ</t>
    </rPh>
    <rPh sb="2" eb="4">
      <t>バショ</t>
    </rPh>
    <phoneticPr fontId="2"/>
  </si>
  <si>
    <t>公衆出入　場　　所</t>
    <rPh sb="0" eb="2">
      <t>コウシュウ</t>
    </rPh>
    <rPh sb="2" eb="4">
      <t>デイ</t>
    </rPh>
    <rPh sb="5" eb="6">
      <t>バ</t>
    </rPh>
    <rPh sb="8" eb="9">
      <t>ショ</t>
    </rPh>
    <phoneticPr fontId="2"/>
  </si>
  <si>
    <t>仕事場</t>
    <rPh sb="0" eb="3">
      <t>シゴトバ</t>
    </rPh>
    <phoneticPr fontId="2"/>
  </si>
  <si>
    <t>道路</t>
    <rPh sb="0" eb="2">
      <t>ドウロ</t>
    </rPh>
    <phoneticPr fontId="2"/>
  </si>
  <si>
    <t>出場先別出場件数及び搬送人員</t>
    <rPh sb="0" eb="4">
      <t>シュツジョウサキベツ</t>
    </rPh>
    <rPh sb="4" eb="8">
      <t>シュツジョウケンスウ</t>
    </rPh>
    <rPh sb="8" eb="9">
      <t>オヨ</t>
    </rPh>
    <rPh sb="10" eb="14">
      <t>ハンソウジンイン</t>
    </rPh>
    <phoneticPr fontId="2"/>
  </si>
  <si>
    <t>出場先</t>
    <rPh sb="0" eb="3">
      <t>シュツジョウサキ</t>
    </rPh>
    <phoneticPr fontId="2"/>
  </si>
  <si>
    <t>島外搬送手段別件数</t>
    <rPh sb="0" eb="2">
      <t>トウガイ</t>
    </rPh>
    <rPh sb="2" eb="4">
      <t>ハンソウ</t>
    </rPh>
    <rPh sb="4" eb="7">
      <t>シュダンベツ</t>
    </rPh>
    <rPh sb="7" eb="9">
      <t>ケンスウ</t>
    </rPh>
    <phoneticPr fontId="2"/>
  </si>
  <si>
    <t>年別</t>
    <rPh sb="0" eb="2">
      <t>ネンベツ</t>
    </rPh>
    <phoneticPr fontId="2"/>
  </si>
  <si>
    <t>年件数</t>
    <rPh sb="0" eb="3">
      <t>ネンケンスウ</t>
    </rPh>
    <phoneticPr fontId="2"/>
  </si>
  <si>
    <t>搬送手段</t>
    <rPh sb="0" eb="4">
      <t>ハンソウシュダン</t>
    </rPh>
    <phoneticPr fontId="2"/>
  </si>
  <si>
    <t>自衛隊ヘリ</t>
    <rPh sb="0" eb="3">
      <t>ジエイタイ</t>
    </rPh>
    <phoneticPr fontId="2"/>
  </si>
  <si>
    <t>定期航空機</t>
    <rPh sb="0" eb="2">
      <t>テイキ</t>
    </rPh>
    <rPh sb="2" eb="5">
      <t>コウクウキ</t>
    </rPh>
    <phoneticPr fontId="2"/>
  </si>
  <si>
    <t>ドクターヘリ</t>
    <phoneticPr fontId="2"/>
  </si>
  <si>
    <t>　町 別</t>
    <rPh sb="1" eb="2">
      <t>マチ</t>
    </rPh>
    <rPh sb="3" eb="4">
      <t>ベツ</t>
    </rPh>
    <phoneticPr fontId="2"/>
  </si>
  <si>
    <t>-47-</t>
    <phoneticPr fontId="2"/>
  </si>
  <si>
    <t>定　期　船</t>
    <rPh sb="0" eb="1">
      <t>テイ</t>
    </rPh>
    <rPh sb="2" eb="3">
      <t>キ</t>
    </rPh>
    <rPh sb="4" eb="5">
      <t>フネ</t>
    </rPh>
    <phoneticPr fontId="2"/>
  </si>
  <si>
    <t>応急処置</t>
    <rPh sb="0" eb="4">
      <t>オウキュウショチ</t>
    </rPh>
    <phoneticPr fontId="2"/>
  </si>
  <si>
    <t>応急処置　　実施数</t>
    <rPh sb="0" eb="2">
      <t>オウキュウ</t>
    </rPh>
    <rPh sb="2" eb="4">
      <t>ショチ</t>
    </rPh>
    <rPh sb="6" eb="8">
      <t>ジッシ</t>
    </rPh>
    <rPh sb="8" eb="9">
      <t>スウ</t>
    </rPh>
    <phoneticPr fontId="2"/>
  </si>
  <si>
    <t>そ の 他</t>
    <phoneticPr fontId="2"/>
  </si>
  <si>
    <t>心肺蘇生</t>
    <rPh sb="0" eb="4">
      <t>シンパイソセイ</t>
    </rPh>
    <phoneticPr fontId="2"/>
  </si>
  <si>
    <t>酸素吸入</t>
    <rPh sb="0" eb="4">
      <t>サンソキュウニュウ</t>
    </rPh>
    <phoneticPr fontId="2"/>
  </si>
  <si>
    <t>気道確保</t>
    <rPh sb="0" eb="2">
      <t>キドウ</t>
    </rPh>
    <rPh sb="2" eb="4">
      <t>カクホ</t>
    </rPh>
    <phoneticPr fontId="2"/>
  </si>
  <si>
    <t>血圧測定</t>
    <rPh sb="0" eb="4">
      <t>ケツアツソクテイ</t>
    </rPh>
    <phoneticPr fontId="2"/>
  </si>
  <si>
    <t>救急隊員が行った応急処置</t>
    <rPh sb="0" eb="4">
      <t>キュウキュウタイイン</t>
    </rPh>
    <rPh sb="5" eb="6">
      <t>オコナ</t>
    </rPh>
    <rPh sb="8" eb="12">
      <t>オウキュウショチ</t>
    </rPh>
    <phoneticPr fontId="2"/>
  </si>
  <si>
    <t>血中酸素飽和度</t>
    <rPh sb="0" eb="2">
      <t>ケッチュウ</t>
    </rPh>
    <rPh sb="2" eb="4">
      <t>サンソ</t>
    </rPh>
    <rPh sb="4" eb="7">
      <t>ホウワド</t>
    </rPh>
    <phoneticPr fontId="2"/>
  </si>
  <si>
    <t>止　　血</t>
    <rPh sb="0" eb="1">
      <t>トメ</t>
    </rPh>
    <rPh sb="3" eb="4">
      <t>チ</t>
    </rPh>
    <phoneticPr fontId="2"/>
  </si>
  <si>
    <t>固　　定</t>
    <rPh sb="0" eb="1">
      <t>コ</t>
    </rPh>
    <rPh sb="3" eb="4">
      <t>サダム</t>
    </rPh>
    <phoneticPr fontId="2"/>
  </si>
  <si>
    <t>保　　温</t>
    <rPh sb="0" eb="1">
      <t>ホ</t>
    </rPh>
    <rPh sb="3" eb="4">
      <t>オン</t>
    </rPh>
    <phoneticPr fontId="2"/>
  </si>
  <si>
    <t>被　　覆</t>
    <rPh sb="0" eb="1">
      <t>ヒ</t>
    </rPh>
    <rPh sb="3" eb="4">
      <t>フク</t>
    </rPh>
    <phoneticPr fontId="2"/>
  </si>
  <si>
    <t>-46-</t>
    <phoneticPr fontId="2"/>
  </si>
  <si>
    <t>医療機関別搬送人員</t>
    <rPh sb="0" eb="5">
      <t>イリョウキカンベツ</t>
    </rPh>
    <rPh sb="5" eb="9">
      <t>ハンソウジンイン</t>
    </rPh>
    <phoneticPr fontId="2"/>
  </si>
  <si>
    <t>徳之島　　診療所</t>
    <rPh sb="0" eb="3">
      <t>トクノシマ</t>
    </rPh>
    <rPh sb="5" eb="8">
      <t>シンリョウショ</t>
    </rPh>
    <phoneticPr fontId="2"/>
  </si>
  <si>
    <t>天　城　　診療所</t>
    <rPh sb="0" eb="1">
      <t>テン</t>
    </rPh>
    <rPh sb="2" eb="3">
      <t>シロ</t>
    </rPh>
    <rPh sb="5" eb="8">
      <t>シンリョウショ</t>
    </rPh>
    <phoneticPr fontId="2"/>
  </si>
  <si>
    <t>宮　上　　病　院</t>
    <rPh sb="0" eb="1">
      <t>ミヤ</t>
    </rPh>
    <rPh sb="2" eb="3">
      <t>ウエ</t>
    </rPh>
    <rPh sb="5" eb="6">
      <t>ヤマイ</t>
    </rPh>
    <rPh sb="7" eb="8">
      <t>イン</t>
    </rPh>
    <phoneticPr fontId="2"/>
  </si>
  <si>
    <t>徳洲会　病　院</t>
    <rPh sb="0" eb="3">
      <t>トクシュウカイ</t>
    </rPh>
    <rPh sb="4" eb="5">
      <t>ヤマイ</t>
    </rPh>
    <rPh sb="6" eb="7">
      <t>イン</t>
    </rPh>
    <phoneticPr fontId="2"/>
  </si>
  <si>
    <t>伊　仙　　クリニック</t>
    <rPh sb="0" eb="1">
      <t>イ</t>
    </rPh>
    <rPh sb="2" eb="3">
      <t>セン</t>
    </rPh>
    <phoneticPr fontId="2"/>
  </si>
  <si>
    <t>自損事故</t>
    <rPh sb="0" eb="4">
      <t>ジソンジコ</t>
    </rPh>
    <phoneticPr fontId="2"/>
  </si>
  <si>
    <t>過去10年間の出場件数・搬送人員の推移</t>
    <rPh sb="0" eb="2">
      <t>カコ</t>
    </rPh>
    <rPh sb="4" eb="6">
      <t>ネンカン</t>
    </rPh>
    <rPh sb="7" eb="11">
      <t>シュツジョウケンスウ</t>
    </rPh>
    <rPh sb="12" eb="16">
      <t>ハンソウジンイン</t>
    </rPh>
    <rPh sb="17" eb="19">
      <t>スイイ</t>
    </rPh>
    <phoneticPr fontId="2"/>
  </si>
  <si>
    <t>26年</t>
    <rPh sb="2" eb="3">
      <t>ネン</t>
    </rPh>
    <phoneticPr fontId="2"/>
  </si>
  <si>
    <t>27年</t>
    <rPh sb="2" eb="3">
      <t>ネン</t>
    </rPh>
    <phoneticPr fontId="2"/>
  </si>
  <si>
    <t>28年</t>
    <rPh sb="2" eb="3">
      <t>ネン</t>
    </rPh>
    <phoneticPr fontId="2"/>
  </si>
  <si>
    <t>29年</t>
    <rPh sb="2" eb="3">
      <t>ネン</t>
    </rPh>
    <phoneticPr fontId="2"/>
  </si>
  <si>
    <t>30年</t>
    <rPh sb="2" eb="3">
      <t>ネン</t>
    </rPh>
    <phoneticPr fontId="2"/>
  </si>
  <si>
    <t>元年</t>
    <rPh sb="0" eb="2">
      <t>ガンネン</t>
    </rPh>
    <phoneticPr fontId="2"/>
  </si>
  <si>
    <t>2年</t>
    <rPh sb="1" eb="2">
      <t>ネン</t>
    </rPh>
    <phoneticPr fontId="2"/>
  </si>
  <si>
    <t>年　別</t>
    <rPh sb="0" eb="1">
      <t>ネン</t>
    </rPh>
    <rPh sb="2" eb="3">
      <t>ベツ</t>
    </rPh>
    <phoneticPr fontId="2"/>
  </si>
  <si>
    <t>過去10年間の事故種別出場件数の推移</t>
    <rPh sb="0" eb="2">
      <t>カコ</t>
    </rPh>
    <rPh sb="4" eb="6">
      <t>ネンカン</t>
    </rPh>
    <rPh sb="7" eb="11">
      <t>ジコシュベツ</t>
    </rPh>
    <rPh sb="11" eb="13">
      <t>シュツジョウ</t>
    </rPh>
    <rPh sb="13" eb="15">
      <t>ケンスウ</t>
    </rPh>
    <rPh sb="16" eb="18">
      <t>スイイ</t>
    </rPh>
    <phoneticPr fontId="2"/>
  </si>
  <si>
    <t>出　場　件　数</t>
    <rPh sb="0" eb="1">
      <t>デ</t>
    </rPh>
    <rPh sb="2" eb="3">
      <t>バ</t>
    </rPh>
    <rPh sb="4" eb="5">
      <t>ケン</t>
    </rPh>
    <rPh sb="6" eb="7">
      <t>スウ</t>
    </rPh>
    <phoneticPr fontId="2"/>
  </si>
  <si>
    <t>活　動　件　数</t>
    <rPh sb="0" eb="1">
      <t>カツ</t>
    </rPh>
    <rPh sb="2" eb="3">
      <t>ドウ</t>
    </rPh>
    <rPh sb="4" eb="5">
      <t>ケン</t>
    </rPh>
    <rPh sb="6" eb="7">
      <t>スウ</t>
    </rPh>
    <phoneticPr fontId="2"/>
  </si>
  <si>
    <t>-49-</t>
    <phoneticPr fontId="2"/>
  </si>
  <si>
    <t>-50-</t>
    <phoneticPr fontId="2"/>
  </si>
  <si>
    <t>（平成9年～）</t>
    <rPh sb="1" eb="3">
      <t>ヘイセイ</t>
    </rPh>
    <rPh sb="4" eb="5">
      <t>ネン</t>
    </rPh>
    <phoneticPr fontId="2"/>
  </si>
  <si>
    <t>実　施　回　数</t>
    <rPh sb="0" eb="1">
      <t>ジツ</t>
    </rPh>
    <rPh sb="2" eb="3">
      <t>シ</t>
    </rPh>
    <rPh sb="4" eb="5">
      <t>カイ</t>
    </rPh>
    <rPh sb="6" eb="7">
      <t>スウ</t>
    </rPh>
    <phoneticPr fontId="2"/>
  </si>
  <si>
    <t>発　行　枚　数</t>
    <rPh sb="0" eb="1">
      <t>ハツ</t>
    </rPh>
    <rPh sb="2" eb="3">
      <t>ギョウ</t>
    </rPh>
    <rPh sb="4" eb="5">
      <t>マイ</t>
    </rPh>
    <rPh sb="6" eb="7">
      <t>スウ</t>
    </rPh>
    <phoneticPr fontId="2"/>
  </si>
  <si>
    <t>上級救命講習修了カード発行状況</t>
    <rPh sb="0" eb="2">
      <t>ジョウキュウ</t>
    </rPh>
    <rPh sb="2" eb="4">
      <t>キュウメイ</t>
    </rPh>
    <rPh sb="4" eb="6">
      <t>コウシュウ</t>
    </rPh>
    <rPh sb="6" eb="8">
      <t>シュウリョウ</t>
    </rPh>
    <rPh sb="11" eb="13">
      <t>ハッコウ</t>
    </rPh>
    <rPh sb="13" eb="15">
      <t>ジョウキョウ</t>
    </rPh>
    <phoneticPr fontId="2"/>
  </si>
  <si>
    <t>Ⅶ　消　防　団</t>
    <rPh sb="2" eb="3">
      <t>ショウ</t>
    </rPh>
    <rPh sb="4" eb="5">
      <t>ボウ</t>
    </rPh>
    <rPh sb="6" eb="7">
      <t>ダン</t>
    </rPh>
    <phoneticPr fontId="2"/>
  </si>
  <si>
    <t>管内消防団現勢</t>
    <rPh sb="0" eb="2">
      <t>カンナイ</t>
    </rPh>
    <rPh sb="2" eb="5">
      <t>ショウボウダン</t>
    </rPh>
    <rPh sb="5" eb="7">
      <t>ゲンセイ</t>
    </rPh>
    <phoneticPr fontId="2"/>
  </si>
  <si>
    <t>町　別　</t>
    <rPh sb="0" eb="1">
      <t>マチ</t>
    </rPh>
    <rPh sb="2" eb="3">
      <t>ベツ</t>
    </rPh>
    <phoneticPr fontId="2"/>
  </si>
  <si>
    <t>　区　分</t>
    <rPh sb="1" eb="2">
      <t>ク</t>
    </rPh>
    <rPh sb="3" eb="4">
      <t>ブン</t>
    </rPh>
    <phoneticPr fontId="2"/>
  </si>
  <si>
    <t>徳之島町</t>
    <rPh sb="0" eb="3">
      <t>トクノシマ</t>
    </rPh>
    <rPh sb="3" eb="4">
      <t>マチ</t>
    </rPh>
    <phoneticPr fontId="2"/>
  </si>
  <si>
    <t>消　　防　　分　　団</t>
    <rPh sb="0" eb="1">
      <t>ショウ</t>
    </rPh>
    <rPh sb="3" eb="4">
      <t>ボウ</t>
    </rPh>
    <rPh sb="6" eb="7">
      <t>ブン</t>
    </rPh>
    <rPh sb="9" eb="10">
      <t>ダン</t>
    </rPh>
    <phoneticPr fontId="2"/>
  </si>
  <si>
    <t>消　　　　防　　　団</t>
    <rPh sb="0" eb="1">
      <t>ショウ</t>
    </rPh>
    <rPh sb="5" eb="6">
      <t>ボウ</t>
    </rPh>
    <rPh sb="9" eb="10">
      <t>ダン</t>
    </rPh>
    <phoneticPr fontId="2"/>
  </si>
  <si>
    <t>消防団員（定員）</t>
    <rPh sb="0" eb="4">
      <t>ショウボウダンイン</t>
    </rPh>
    <rPh sb="5" eb="7">
      <t>テイイン</t>
    </rPh>
    <phoneticPr fontId="2"/>
  </si>
  <si>
    <t>消防団員（実員）</t>
    <rPh sb="0" eb="4">
      <t>ショウボウダンイン</t>
    </rPh>
    <rPh sb="5" eb="6">
      <t>ジツ</t>
    </rPh>
    <rPh sb="6" eb="7">
      <t>イン</t>
    </rPh>
    <phoneticPr fontId="2"/>
  </si>
  <si>
    <t>消防ポンプ自動車</t>
    <rPh sb="0" eb="2">
      <t>ショウボウ</t>
    </rPh>
    <rPh sb="5" eb="8">
      <t>ジドウシャ</t>
    </rPh>
    <phoneticPr fontId="2"/>
  </si>
  <si>
    <t>ポンプ車</t>
    <rPh sb="3" eb="4">
      <t>シャ</t>
    </rPh>
    <phoneticPr fontId="2"/>
  </si>
  <si>
    <t>水槽付消防自動車</t>
    <rPh sb="0" eb="3">
      <t>スイソウツ</t>
    </rPh>
    <rPh sb="3" eb="5">
      <t>ショウボウ</t>
    </rPh>
    <rPh sb="5" eb="8">
      <t>ジドウシャ</t>
    </rPh>
    <phoneticPr fontId="2"/>
  </si>
  <si>
    <t>小型ポンプ積載車</t>
    <rPh sb="0" eb="2">
      <t>コガタ</t>
    </rPh>
    <rPh sb="5" eb="8">
      <t>セキサイシャ</t>
    </rPh>
    <phoneticPr fontId="2"/>
  </si>
  <si>
    <t>小型ポンプ</t>
    <rPh sb="0" eb="2">
      <t>コガタ</t>
    </rPh>
    <phoneticPr fontId="2"/>
  </si>
  <si>
    <t>5トン水槽車</t>
    <rPh sb="3" eb="6">
      <t>スイソウシャ</t>
    </rPh>
    <phoneticPr fontId="2"/>
  </si>
  <si>
    <t>10トン水槽車</t>
    <rPh sb="4" eb="7">
      <t>スイソウシャ</t>
    </rPh>
    <phoneticPr fontId="2"/>
  </si>
  <si>
    <t>(1)人員及びポンプ車の状況</t>
    <rPh sb="3" eb="5">
      <t>ジンイン</t>
    </rPh>
    <rPh sb="5" eb="6">
      <t>オヨ</t>
    </rPh>
    <rPh sb="10" eb="11">
      <t>シャ</t>
    </rPh>
    <rPh sb="12" eb="14">
      <t>ジョウキョウ</t>
    </rPh>
    <phoneticPr fontId="2"/>
  </si>
  <si>
    <t>(2)消防団員階級別人員</t>
    <rPh sb="3" eb="6">
      <t>ショウボウダン</t>
    </rPh>
    <rPh sb="6" eb="7">
      <t>イン</t>
    </rPh>
    <rPh sb="7" eb="12">
      <t>カイキュウベツジンイン</t>
    </rPh>
    <phoneticPr fontId="2"/>
  </si>
  <si>
    <t>団長</t>
    <rPh sb="0" eb="2">
      <t>ダンチョウ</t>
    </rPh>
    <phoneticPr fontId="2"/>
  </si>
  <si>
    <t>副団長</t>
    <rPh sb="0" eb="3">
      <t>フクダンチョウ</t>
    </rPh>
    <phoneticPr fontId="2"/>
  </si>
  <si>
    <t>分団長</t>
    <rPh sb="0" eb="3">
      <t>ブンダンチョウ</t>
    </rPh>
    <phoneticPr fontId="2"/>
  </si>
  <si>
    <t>部長</t>
    <rPh sb="0" eb="2">
      <t>ブチョウ</t>
    </rPh>
    <phoneticPr fontId="2"/>
  </si>
  <si>
    <t>班長</t>
    <rPh sb="0" eb="2">
      <t>ハンチョウ</t>
    </rPh>
    <phoneticPr fontId="2"/>
  </si>
  <si>
    <t>団員</t>
    <rPh sb="0" eb="2">
      <t>ダンイン</t>
    </rPh>
    <phoneticPr fontId="2"/>
  </si>
  <si>
    <t>副　　分　　団　　長</t>
    <rPh sb="0" eb="1">
      <t>フク</t>
    </rPh>
    <rPh sb="3" eb="4">
      <t>ブン</t>
    </rPh>
    <rPh sb="6" eb="7">
      <t>ダン</t>
    </rPh>
    <rPh sb="9" eb="10">
      <t>ナガ</t>
    </rPh>
    <phoneticPr fontId="2"/>
  </si>
  <si>
    <t>部　　　　　　　　長</t>
    <rPh sb="0" eb="1">
      <t>ブ</t>
    </rPh>
    <rPh sb="9" eb="10">
      <t>ナガ</t>
    </rPh>
    <phoneticPr fontId="2"/>
  </si>
  <si>
    <t>班　　　　　　　　長</t>
    <rPh sb="0" eb="1">
      <t>ハン</t>
    </rPh>
    <rPh sb="9" eb="10">
      <t>ナガ</t>
    </rPh>
    <phoneticPr fontId="2"/>
  </si>
  <si>
    <t>団　　　　　　　　員</t>
    <rPh sb="0" eb="1">
      <t>ダン</t>
    </rPh>
    <rPh sb="9" eb="10">
      <t>イン</t>
    </rPh>
    <phoneticPr fontId="2"/>
  </si>
  <si>
    <t>分　　 　団　　 　長</t>
    <rPh sb="0" eb="1">
      <t>ブン</t>
    </rPh>
    <rPh sb="5" eb="6">
      <t>ダン</t>
    </rPh>
    <rPh sb="10" eb="11">
      <t>ナガ</t>
    </rPh>
    <phoneticPr fontId="2"/>
  </si>
  <si>
    <t>副　　　 団 　　　長</t>
    <rPh sb="0" eb="1">
      <t>フク</t>
    </rPh>
    <rPh sb="5" eb="6">
      <t>ダン</t>
    </rPh>
    <rPh sb="10" eb="11">
      <t>ナガ</t>
    </rPh>
    <phoneticPr fontId="2"/>
  </si>
  <si>
    <t>団　　　　  　　　長</t>
    <rPh sb="0" eb="1">
      <t>ダン</t>
    </rPh>
    <rPh sb="10" eb="11">
      <t>ナガ</t>
    </rPh>
    <phoneticPr fontId="2"/>
  </si>
  <si>
    <t>合　　　　　　　　計</t>
    <rPh sb="0" eb="1">
      <t>アイ</t>
    </rPh>
    <rPh sb="9" eb="10">
      <t>ケイ</t>
    </rPh>
    <phoneticPr fontId="2"/>
  </si>
  <si>
    <t>-51-</t>
    <phoneticPr fontId="2"/>
  </si>
  <si>
    <t>水槽付消防自動車</t>
    <rPh sb="0" eb="3">
      <t>スイソウツ</t>
    </rPh>
    <rPh sb="3" eb="8">
      <t>ショウボウジドウシャ</t>
    </rPh>
    <phoneticPr fontId="2"/>
  </si>
  <si>
    <t>ポンプ自動車</t>
    <rPh sb="3" eb="6">
      <t>ジドウシャ</t>
    </rPh>
    <phoneticPr fontId="2"/>
  </si>
  <si>
    <t>人　　　　員</t>
    <rPh sb="0" eb="1">
      <t>ヒト</t>
    </rPh>
    <rPh sb="5" eb="6">
      <t>イン</t>
    </rPh>
    <phoneticPr fontId="2"/>
  </si>
  <si>
    <t>小 型 ポ ン プ</t>
    <rPh sb="0" eb="1">
      <t>ショウ</t>
    </rPh>
    <rPh sb="2" eb="3">
      <t>カタ</t>
    </rPh>
    <phoneticPr fontId="2"/>
  </si>
  <si>
    <t>徳 之 島 町</t>
    <rPh sb="0" eb="1">
      <t>トク</t>
    </rPh>
    <rPh sb="2" eb="3">
      <t>ノ</t>
    </rPh>
    <rPh sb="4" eb="5">
      <t>シマ</t>
    </rPh>
    <rPh sb="6" eb="7">
      <t>チョウ</t>
    </rPh>
    <phoneticPr fontId="2"/>
  </si>
  <si>
    <t>団本部</t>
    <rPh sb="0" eb="3">
      <t>ダンホンブ</t>
    </rPh>
    <phoneticPr fontId="2"/>
  </si>
  <si>
    <t>井之川</t>
    <rPh sb="0" eb="3">
      <t>イノカワ</t>
    </rPh>
    <phoneticPr fontId="2"/>
  </si>
  <si>
    <t>山</t>
    <rPh sb="0" eb="1">
      <t>サン</t>
    </rPh>
    <phoneticPr fontId="2"/>
  </si>
  <si>
    <t>尾　母</t>
    <rPh sb="0" eb="1">
      <t>オ</t>
    </rPh>
    <rPh sb="2" eb="3">
      <t>ハハ</t>
    </rPh>
    <phoneticPr fontId="2"/>
  </si>
  <si>
    <t>南　区</t>
    <rPh sb="0" eb="1">
      <t>ミナミ</t>
    </rPh>
    <rPh sb="2" eb="3">
      <t>ク</t>
    </rPh>
    <phoneticPr fontId="2"/>
  </si>
  <si>
    <t>中　区</t>
    <rPh sb="0" eb="1">
      <t>ナカ</t>
    </rPh>
    <rPh sb="2" eb="3">
      <t>ク</t>
    </rPh>
    <phoneticPr fontId="2"/>
  </si>
  <si>
    <t>北　区</t>
    <rPh sb="0" eb="1">
      <t>キタ</t>
    </rPh>
    <rPh sb="2" eb="3">
      <t>ク</t>
    </rPh>
    <phoneticPr fontId="2"/>
  </si>
  <si>
    <t>亀　徳</t>
    <rPh sb="0" eb="1">
      <t>カメ</t>
    </rPh>
    <rPh sb="2" eb="3">
      <t>トク</t>
    </rPh>
    <phoneticPr fontId="2"/>
  </si>
  <si>
    <t>神　嶺</t>
    <rPh sb="0" eb="1">
      <t>カミ</t>
    </rPh>
    <rPh sb="2" eb="3">
      <t>ミネ</t>
    </rPh>
    <phoneticPr fontId="2"/>
  </si>
  <si>
    <t>母　間</t>
    <rPh sb="0" eb="1">
      <t>ハハ</t>
    </rPh>
    <rPh sb="2" eb="3">
      <t>アイダ</t>
    </rPh>
    <phoneticPr fontId="2"/>
  </si>
  <si>
    <t>花　徳</t>
    <rPh sb="0" eb="1">
      <t>ハナ</t>
    </rPh>
    <rPh sb="2" eb="3">
      <t>トク</t>
    </rPh>
    <phoneticPr fontId="2"/>
  </si>
  <si>
    <t>手　々</t>
    <rPh sb="0" eb="1">
      <t>テ</t>
    </rPh>
    <phoneticPr fontId="2"/>
  </si>
  <si>
    <t>喜　念</t>
    <rPh sb="0" eb="1">
      <t>キ</t>
    </rPh>
    <rPh sb="2" eb="3">
      <t>ネン</t>
    </rPh>
    <phoneticPr fontId="2"/>
  </si>
  <si>
    <t>面　縄</t>
    <rPh sb="0" eb="1">
      <t>メン</t>
    </rPh>
    <rPh sb="2" eb="3">
      <t>ナワ</t>
    </rPh>
    <phoneticPr fontId="2"/>
  </si>
  <si>
    <t>伊　仙</t>
    <rPh sb="0" eb="1">
      <t>イ</t>
    </rPh>
    <rPh sb="2" eb="3">
      <t>セン</t>
    </rPh>
    <phoneticPr fontId="2"/>
  </si>
  <si>
    <t>鹿　浦</t>
    <rPh sb="0" eb="1">
      <t>シカ</t>
    </rPh>
    <rPh sb="2" eb="3">
      <t>ウラ</t>
    </rPh>
    <phoneticPr fontId="2"/>
  </si>
  <si>
    <t>阿　権</t>
    <rPh sb="0" eb="1">
      <t>ア</t>
    </rPh>
    <rPh sb="2" eb="3">
      <t>ケン</t>
    </rPh>
    <phoneticPr fontId="2"/>
  </si>
  <si>
    <t>糸木名</t>
    <rPh sb="0" eb="3">
      <t>イトキナ</t>
    </rPh>
    <phoneticPr fontId="2"/>
  </si>
  <si>
    <t>馬　根</t>
    <rPh sb="0" eb="1">
      <t>ウマ</t>
    </rPh>
    <rPh sb="2" eb="3">
      <t>ネ</t>
    </rPh>
    <phoneticPr fontId="2"/>
  </si>
  <si>
    <t>第1分団</t>
    <rPh sb="0" eb="1">
      <t>ダイ</t>
    </rPh>
    <rPh sb="2" eb="4">
      <t>ブンダン</t>
    </rPh>
    <phoneticPr fontId="2"/>
  </si>
  <si>
    <t>第2分団</t>
    <rPh sb="0" eb="1">
      <t>ダイ</t>
    </rPh>
    <rPh sb="2" eb="4">
      <t>ブンダン</t>
    </rPh>
    <phoneticPr fontId="2"/>
  </si>
  <si>
    <t>第3分団</t>
    <rPh sb="0" eb="1">
      <t>ダイ</t>
    </rPh>
    <rPh sb="2" eb="4">
      <t>ブンダン</t>
    </rPh>
    <phoneticPr fontId="2"/>
  </si>
  <si>
    <t>-52-</t>
    <phoneticPr fontId="2"/>
  </si>
  <si>
    <t>20歳</t>
    <rPh sb="2" eb="3">
      <t>サイ</t>
    </rPh>
    <phoneticPr fontId="2"/>
  </si>
  <si>
    <t>｜</t>
    <phoneticPr fontId="2"/>
  </si>
  <si>
    <t>未満</t>
    <rPh sb="0" eb="2">
      <t>ミマン</t>
    </rPh>
    <phoneticPr fontId="2"/>
  </si>
  <si>
    <t>以上</t>
    <rPh sb="0" eb="2">
      <t>イジョウ</t>
    </rPh>
    <phoneticPr fontId="2"/>
  </si>
  <si>
    <t>5年未満</t>
    <rPh sb="1" eb="4">
      <t>ネンミマン</t>
    </rPh>
    <phoneticPr fontId="2"/>
  </si>
  <si>
    <t>5年以上　10年未満</t>
    <rPh sb="1" eb="2">
      <t>ネン</t>
    </rPh>
    <rPh sb="2" eb="4">
      <t>イジョウ</t>
    </rPh>
    <rPh sb="7" eb="8">
      <t>ネン</t>
    </rPh>
    <rPh sb="8" eb="10">
      <t>ミマン</t>
    </rPh>
    <phoneticPr fontId="2"/>
  </si>
  <si>
    <t>10年以上　15年未満</t>
    <rPh sb="2" eb="3">
      <t>ネン</t>
    </rPh>
    <rPh sb="3" eb="5">
      <t>イジョウ</t>
    </rPh>
    <rPh sb="8" eb="9">
      <t>ネン</t>
    </rPh>
    <rPh sb="9" eb="11">
      <t>ミマン</t>
    </rPh>
    <phoneticPr fontId="2"/>
  </si>
  <si>
    <t>15年以上　20年未満</t>
    <rPh sb="2" eb="3">
      <t>ネン</t>
    </rPh>
    <rPh sb="3" eb="5">
      <t>イジョウ</t>
    </rPh>
    <rPh sb="8" eb="9">
      <t>ネン</t>
    </rPh>
    <rPh sb="9" eb="11">
      <t>ミマン</t>
    </rPh>
    <phoneticPr fontId="2"/>
  </si>
  <si>
    <t>20年以上　25年未満</t>
    <rPh sb="2" eb="3">
      <t>ネン</t>
    </rPh>
    <rPh sb="3" eb="5">
      <t>イジョウ</t>
    </rPh>
    <rPh sb="8" eb="9">
      <t>ネン</t>
    </rPh>
    <rPh sb="9" eb="11">
      <t>ミマン</t>
    </rPh>
    <phoneticPr fontId="2"/>
  </si>
  <si>
    <t>25年以上　30年未満</t>
    <rPh sb="2" eb="3">
      <t>ネン</t>
    </rPh>
    <rPh sb="3" eb="5">
      <t>イジョウ</t>
    </rPh>
    <rPh sb="8" eb="9">
      <t>ネン</t>
    </rPh>
    <rPh sb="9" eb="11">
      <t>ミマン</t>
    </rPh>
    <phoneticPr fontId="2"/>
  </si>
  <si>
    <t>30年以上</t>
    <rPh sb="2" eb="3">
      <t>ネン</t>
    </rPh>
    <rPh sb="3" eb="5">
      <t>イジョウ</t>
    </rPh>
    <phoneticPr fontId="2"/>
  </si>
  <si>
    <t>(5)消防団員の在職年数</t>
    <rPh sb="3" eb="6">
      <t>ショウボウダン</t>
    </rPh>
    <rPh sb="6" eb="7">
      <t>イン</t>
    </rPh>
    <rPh sb="8" eb="12">
      <t>ザイショクネンスウ</t>
    </rPh>
    <phoneticPr fontId="2"/>
  </si>
  <si>
    <t>(6)消防団員の報酬</t>
    <rPh sb="3" eb="6">
      <t>ショウボウダン</t>
    </rPh>
    <rPh sb="6" eb="7">
      <t>イン</t>
    </rPh>
    <rPh sb="8" eb="10">
      <t>ホウシュウ</t>
    </rPh>
    <phoneticPr fontId="2"/>
  </si>
  <si>
    <t>(7)消防団員の手当（1回）</t>
    <rPh sb="3" eb="6">
      <t>ショウボウダン</t>
    </rPh>
    <rPh sb="6" eb="7">
      <t>イン</t>
    </rPh>
    <rPh sb="8" eb="10">
      <t>テアテ</t>
    </rPh>
    <rPh sb="12" eb="13">
      <t>カイ</t>
    </rPh>
    <phoneticPr fontId="2"/>
  </si>
  <si>
    <t>副分団長</t>
    <rPh sb="0" eb="1">
      <t>フク</t>
    </rPh>
    <rPh sb="1" eb="4">
      <t>ブンダンチョウ</t>
    </rPh>
    <phoneticPr fontId="2"/>
  </si>
  <si>
    <t>出　動　手　当</t>
    <rPh sb="0" eb="1">
      <t>デ</t>
    </rPh>
    <rPh sb="2" eb="3">
      <t>ドウ</t>
    </rPh>
    <rPh sb="4" eb="5">
      <t>テ</t>
    </rPh>
    <rPh sb="6" eb="7">
      <t>トウ</t>
    </rPh>
    <phoneticPr fontId="2"/>
  </si>
  <si>
    <t>訓　練　手　当</t>
    <rPh sb="0" eb="1">
      <t>クン</t>
    </rPh>
    <rPh sb="2" eb="3">
      <t>レン</t>
    </rPh>
    <rPh sb="4" eb="5">
      <t>テ</t>
    </rPh>
    <rPh sb="6" eb="7">
      <t>トウ</t>
    </rPh>
    <phoneticPr fontId="2"/>
  </si>
  <si>
    <t>警　戒　手　当</t>
    <rPh sb="0" eb="1">
      <t>ケイ</t>
    </rPh>
    <rPh sb="2" eb="3">
      <t>カイ</t>
    </rPh>
    <rPh sb="4" eb="5">
      <t>テ</t>
    </rPh>
    <rPh sb="6" eb="7">
      <t>トウ</t>
    </rPh>
    <phoneticPr fontId="2"/>
  </si>
  <si>
    <t>そ　 の 　他</t>
    <rPh sb="6" eb="7">
      <t>タ</t>
    </rPh>
    <phoneticPr fontId="2"/>
  </si>
  <si>
    <t>-53-</t>
    <phoneticPr fontId="2"/>
  </si>
  <si>
    <t>Ⅷ　そ　の　他</t>
    <rPh sb="6" eb="7">
      <t>タ</t>
    </rPh>
    <phoneticPr fontId="2"/>
  </si>
  <si>
    <t>徳之島地区危険物安全協会</t>
    <rPh sb="0" eb="5">
      <t>トクノシマチク</t>
    </rPh>
    <rPh sb="5" eb="8">
      <t>キケンブツ</t>
    </rPh>
    <rPh sb="8" eb="12">
      <t>アンゼンキョウカイ</t>
    </rPh>
    <phoneticPr fontId="2"/>
  </si>
  <si>
    <t>2.発　　　　足　　　　　　　昭和60年10月9日</t>
    <rPh sb="2" eb="3">
      <t>ハツ</t>
    </rPh>
    <rPh sb="7" eb="8">
      <t>アシ</t>
    </rPh>
    <rPh sb="15" eb="17">
      <t>ショウワ</t>
    </rPh>
    <rPh sb="19" eb="20">
      <t>ネン</t>
    </rPh>
    <rPh sb="22" eb="23">
      <t>ガツ</t>
    </rPh>
    <rPh sb="24" eb="25">
      <t>ヒ</t>
    </rPh>
    <phoneticPr fontId="2"/>
  </si>
  <si>
    <t>会　長　南郷　良宜</t>
    <rPh sb="0" eb="1">
      <t>カイ</t>
    </rPh>
    <rPh sb="2" eb="3">
      <t>ナガ</t>
    </rPh>
    <rPh sb="4" eb="6">
      <t>ナンゴウ</t>
    </rPh>
    <rPh sb="7" eb="8">
      <t>ヨ</t>
    </rPh>
    <rPh sb="8" eb="9">
      <t>ギ</t>
    </rPh>
    <phoneticPr fontId="2"/>
  </si>
  <si>
    <t>副会長　清　高志</t>
    <rPh sb="0" eb="3">
      <t>フクカイチョウ</t>
    </rPh>
    <rPh sb="4" eb="5">
      <t>キヨ</t>
    </rPh>
    <rPh sb="6" eb="8">
      <t>タカシ</t>
    </rPh>
    <phoneticPr fontId="2"/>
  </si>
  <si>
    <t>3.目　　　　的</t>
    <rPh sb="2" eb="3">
      <t>メ</t>
    </rPh>
    <rPh sb="7" eb="8">
      <t>マト</t>
    </rPh>
    <phoneticPr fontId="2"/>
  </si>
  <si>
    <t>　本会は、危険物取扱者相互の連絡統一を図ると共に、危険物に関する法令の</t>
    <rPh sb="1" eb="3">
      <t>ホンカイ</t>
    </rPh>
    <rPh sb="5" eb="8">
      <t>キケンブツ</t>
    </rPh>
    <rPh sb="8" eb="11">
      <t>トリアツカイシャ</t>
    </rPh>
    <rPh sb="11" eb="13">
      <t>ソウゴ</t>
    </rPh>
    <rPh sb="14" eb="18">
      <t>レンラクトウイツ</t>
    </rPh>
    <rPh sb="19" eb="20">
      <t>ハカ</t>
    </rPh>
    <rPh sb="22" eb="23">
      <t>トモ</t>
    </rPh>
    <rPh sb="25" eb="28">
      <t>キケンブツ</t>
    </rPh>
    <rPh sb="29" eb="30">
      <t>カン</t>
    </rPh>
    <rPh sb="32" eb="34">
      <t>ホウレイ</t>
    </rPh>
    <phoneticPr fontId="2"/>
  </si>
  <si>
    <t>遵守、化学知識の向上並びに防火施設の整備に協力して、災害防止に努め万全</t>
    <rPh sb="0" eb="2">
      <t>ジュンシュ</t>
    </rPh>
    <rPh sb="3" eb="5">
      <t>カガク</t>
    </rPh>
    <rPh sb="5" eb="7">
      <t>チシキ</t>
    </rPh>
    <rPh sb="8" eb="10">
      <t>コウジョウ</t>
    </rPh>
    <rPh sb="10" eb="11">
      <t>ナラ</t>
    </rPh>
    <rPh sb="13" eb="17">
      <t>ボウカシセツ</t>
    </rPh>
    <rPh sb="18" eb="20">
      <t>セイビ</t>
    </rPh>
    <rPh sb="21" eb="23">
      <t>キョウリョク</t>
    </rPh>
    <rPh sb="26" eb="28">
      <t>サイガイ</t>
    </rPh>
    <rPh sb="28" eb="30">
      <t>ボウシ</t>
    </rPh>
    <rPh sb="31" eb="32">
      <t>ツト</t>
    </rPh>
    <rPh sb="33" eb="35">
      <t>バンゼン</t>
    </rPh>
    <phoneticPr fontId="2"/>
  </si>
  <si>
    <t>を期して諸生産の発展に寄与することを目的とする。</t>
    <rPh sb="1" eb="2">
      <t>キ</t>
    </rPh>
    <rPh sb="4" eb="7">
      <t>ショセイサン</t>
    </rPh>
    <rPh sb="8" eb="10">
      <t>ハッテン</t>
    </rPh>
    <rPh sb="11" eb="13">
      <t>キヨ</t>
    </rPh>
    <rPh sb="18" eb="20">
      <t>モクテキ</t>
    </rPh>
    <phoneticPr fontId="2"/>
  </si>
  <si>
    <t>4.事　　　　業</t>
    <rPh sb="2" eb="3">
      <t>コト</t>
    </rPh>
    <rPh sb="7" eb="8">
      <t>ギョウ</t>
    </rPh>
    <phoneticPr fontId="2"/>
  </si>
  <si>
    <t>（1）危険物に関する法お礼及び鹿児島県並びに徳之島地区本部より発せられた</t>
    <rPh sb="3" eb="6">
      <t>キケンブツ</t>
    </rPh>
    <rPh sb="7" eb="8">
      <t>カン</t>
    </rPh>
    <rPh sb="10" eb="11">
      <t>ホウ</t>
    </rPh>
    <rPh sb="12" eb="14">
      <t>レイオヨ</t>
    </rPh>
    <rPh sb="15" eb="19">
      <t>カゴシマケン</t>
    </rPh>
    <rPh sb="19" eb="20">
      <t>ナラ</t>
    </rPh>
    <rPh sb="22" eb="27">
      <t>トクノシマチク</t>
    </rPh>
    <rPh sb="27" eb="29">
      <t>ホンブ</t>
    </rPh>
    <rPh sb="31" eb="32">
      <t>ハッ</t>
    </rPh>
    <phoneticPr fontId="2"/>
  </si>
  <si>
    <t>　 指示事項の連絡について</t>
    <rPh sb="2" eb="6">
      <t>シジジコウ</t>
    </rPh>
    <rPh sb="7" eb="9">
      <t>レンラク</t>
    </rPh>
    <phoneticPr fontId="2"/>
  </si>
  <si>
    <t>（2）関係法令に基づく願届出用紙の斡旋について</t>
    <rPh sb="3" eb="7">
      <t>カンケイホウレイ</t>
    </rPh>
    <rPh sb="8" eb="9">
      <t>モト</t>
    </rPh>
    <rPh sb="11" eb="12">
      <t>ネガイ</t>
    </rPh>
    <rPh sb="12" eb="14">
      <t>トドケデ</t>
    </rPh>
    <rPh sb="14" eb="16">
      <t>ヨウシ</t>
    </rPh>
    <rPh sb="17" eb="19">
      <t>アッセン</t>
    </rPh>
    <phoneticPr fontId="2"/>
  </si>
  <si>
    <t>（3）消火器等消防用及び防火用機材の購入斡旋について</t>
    <rPh sb="3" eb="7">
      <t>ショウカキトウ</t>
    </rPh>
    <rPh sb="7" eb="11">
      <t>ショウボウヨウオヨ</t>
    </rPh>
    <rPh sb="12" eb="15">
      <t>ボウカヨウ</t>
    </rPh>
    <rPh sb="15" eb="17">
      <t>キザイ</t>
    </rPh>
    <rPh sb="18" eb="20">
      <t>コウニュウ</t>
    </rPh>
    <rPh sb="20" eb="22">
      <t>アッセン</t>
    </rPh>
    <phoneticPr fontId="2"/>
  </si>
  <si>
    <t>（4）危険物取扱者の養成及び取扱関係者の指導について</t>
    <rPh sb="3" eb="6">
      <t>キケンブツ</t>
    </rPh>
    <rPh sb="6" eb="9">
      <t>トリアツカイシャ</t>
    </rPh>
    <rPh sb="10" eb="13">
      <t>ヨウセイオヨ</t>
    </rPh>
    <rPh sb="14" eb="19">
      <t>トリアツカイカンケイシャ</t>
    </rPh>
    <rPh sb="20" eb="22">
      <t>シドウ</t>
    </rPh>
    <phoneticPr fontId="2"/>
  </si>
  <si>
    <t>（5）災害予防のための参考資料等の送付について</t>
    <rPh sb="3" eb="7">
      <t>サイガイヨボウ</t>
    </rPh>
    <rPh sb="11" eb="15">
      <t>サンコウシリョウ</t>
    </rPh>
    <rPh sb="15" eb="16">
      <t>トウ</t>
    </rPh>
    <rPh sb="17" eb="19">
      <t>ソウフ</t>
    </rPh>
    <phoneticPr fontId="2"/>
  </si>
  <si>
    <t>（6）その他危険物取扱者相互の親睦について</t>
    <rPh sb="5" eb="6">
      <t>タ</t>
    </rPh>
    <rPh sb="6" eb="9">
      <t>キケンブツ</t>
    </rPh>
    <rPh sb="9" eb="12">
      <t>トリアツカイシャ</t>
    </rPh>
    <rPh sb="12" eb="14">
      <t>ソウゴ</t>
    </rPh>
    <rPh sb="15" eb="17">
      <t>シンボク</t>
    </rPh>
    <phoneticPr fontId="2"/>
  </si>
  <si>
    <t>-54-</t>
    <phoneticPr fontId="2"/>
  </si>
  <si>
    <t>平成26年　2月17日</t>
    <rPh sb="0" eb="2">
      <t>ヘイセイ</t>
    </rPh>
    <rPh sb="4" eb="5">
      <t>ネン</t>
    </rPh>
    <rPh sb="7" eb="8">
      <t>ツキ</t>
    </rPh>
    <rPh sb="10" eb="11">
      <t>ニチ</t>
    </rPh>
    <phoneticPr fontId="2"/>
  </si>
  <si>
    <t>平成 8年 1月26日</t>
    <rPh sb="0" eb="2">
      <t>ヘイセイ</t>
    </rPh>
    <rPh sb="4" eb="5">
      <t>ネン</t>
    </rPh>
    <rPh sb="7" eb="8">
      <t>ツキ</t>
    </rPh>
    <rPh sb="10" eb="11">
      <t>ニチ</t>
    </rPh>
    <phoneticPr fontId="2"/>
  </si>
  <si>
    <t>　　　　 4月 1日</t>
    <rPh sb="6" eb="7">
      <t>ツキ</t>
    </rPh>
    <rPh sb="9" eb="10">
      <t>ニチ</t>
    </rPh>
    <phoneticPr fontId="2"/>
  </si>
  <si>
    <t>除細動</t>
    <rPh sb="0" eb="3">
      <t>ジョサイドウ</t>
    </rPh>
    <phoneticPr fontId="2"/>
  </si>
  <si>
    <t>薬剤投与</t>
    <rPh sb="0" eb="2">
      <t>ヤクザイ</t>
    </rPh>
    <rPh sb="2" eb="4">
      <t>トウヨ</t>
    </rPh>
    <phoneticPr fontId="2"/>
  </si>
  <si>
    <t>血糖測定</t>
    <rPh sb="0" eb="4">
      <t>ケットウソクテイ</t>
    </rPh>
    <phoneticPr fontId="2"/>
  </si>
  <si>
    <t>ブドウ糖投与</t>
    <rPh sb="3" eb="4">
      <t>トウ</t>
    </rPh>
    <rPh sb="4" eb="6">
      <t>トウヨ</t>
    </rPh>
    <phoneticPr fontId="2"/>
  </si>
  <si>
    <t>気管挿管</t>
    <rPh sb="0" eb="4">
      <t>キカンソウカン</t>
    </rPh>
    <phoneticPr fontId="2"/>
  </si>
  <si>
    <t>心電図モニター</t>
    <rPh sb="0" eb="1">
      <t>シン</t>
    </rPh>
    <rPh sb="1" eb="2">
      <t>デン</t>
    </rPh>
    <rPh sb="2" eb="3">
      <t>ズ</t>
    </rPh>
    <phoneticPr fontId="2"/>
  </si>
  <si>
    <t>静脈路確保</t>
    <rPh sb="0" eb="5">
      <t>ジョウミャクロカクホ</t>
    </rPh>
    <phoneticPr fontId="2"/>
  </si>
  <si>
    <t>心音・呼吸音聴診</t>
    <rPh sb="0" eb="2">
      <t>シンオン</t>
    </rPh>
    <rPh sb="3" eb="6">
      <t>コキュウオン</t>
    </rPh>
    <rPh sb="6" eb="8">
      <t>チョウシン</t>
    </rPh>
    <phoneticPr fontId="2"/>
  </si>
  <si>
    <t>製造所等の許可・完成検査及び廃止届出等</t>
    <rPh sb="0" eb="2">
      <t>セイゾウ</t>
    </rPh>
    <rPh sb="2" eb="3">
      <t>ジョ</t>
    </rPh>
    <rPh sb="3" eb="4">
      <t>ナド</t>
    </rPh>
    <rPh sb="5" eb="7">
      <t>キョカ</t>
    </rPh>
    <rPh sb="8" eb="12">
      <t>カンセイケンサ</t>
    </rPh>
    <rPh sb="12" eb="13">
      <t>オヨ</t>
    </rPh>
    <rPh sb="14" eb="18">
      <t>ハイシトドケデ</t>
    </rPh>
    <rPh sb="18" eb="19">
      <t>トウ</t>
    </rPh>
    <phoneticPr fontId="2"/>
  </si>
  <si>
    <t>危険物施設数・種類別状況</t>
    <rPh sb="0" eb="3">
      <t>キケンブツ</t>
    </rPh>
    <rPh sb="3" eb="5">
      <t>シセツ</t>
    </rPh>
    <rPh sb="5" eb="6">
      <t>スウ</t>
    </rPh>
    <rPh sb="7" eb="10">
      <t>シュルイベツ</t>
    </rPh>
    <rPh sb="10" eb="12">
      <t>ジョウキョウ</t>
    </rPh>
    <phoneticPr fontId="2"/>
  </si>
  <si>
    <t>屋内タンク貯蔵所</t>
    <rPh sb="0" eb="2">
      <t>オクナイ</t>
    </rPh>
    <rPh sb="5" eb="8">
      <t>チョゾウショ</t>
    </rPh>
    <phoneticPr fontId="2"/>
  </si>
  <si>
    <t>平成 9年 2月28日</t>
    <rPh sb="0" eb="2">
      <t>ヘイセイ</t>
    </rPh>
    <rPh sb="4" eb="5">
      <t>ネン</t>
    </rPh>
    <rPh sb="7" eb="8">
      <t>ツキ</t>
    </rPh>
    <rPh sb="10" eb="11">
      <t>ニチ</t>
    </rPh>
    <phoneticPr fontId="2"/>
  </si>
  <si>
    <t>平成10年 2月28日</t>
    <rPh sb="0" eb="2">
      <t>ヘイセイ</t>
    </rPh>
    <rPh sb="4" eb="5">
      <t>ネン</t>
    </rPh>
    <rPh sb="7" eb="8">
      <t>ツキ</t>
    </rPh>
    <rPh sb="10" eb="11">
      <t>ニチ</t>
    </rPh>
    <phoneticPr fontId="2"/>
  </si>
  <si>
    <t>　　　　 3月 1日</t>
    <rPh sb="6" eb="7">
      <t>ガツ</t>
    </rPh>
    <rPh sb="9" eb="10">
      <t>ニチ</t>
    </rPh>
    <phoneticPr fontId="2"/>
  </si>
  <si>
    <t>平成11年 3月 1日</t>
    <rPh sb="0" eb="2">
      <t>ヘイセイ</t>
    </rPh>
    <rPh sb="4" eb="5">
      <t>ネン</t>
    </rPh>
    <rPh sb="7" eb="8">
      <t>ツキ</t>
    </rPh>
    <rPh sb="10" eb="11">
      <t>ニチ</t>
    </rPh>
    <phoneticPr fontId="2"/>
  </si>
  <si>
    <t>平成12年 3月15日</t>
    <rPh sb="0" eb="2">
      <t>ヘイセイ</t>
    </rPh>
    <rPh sb="4" eb="5">
      <t>ネン</t>
    </rPh>
    <rPh sb="7" eb="8">
      <t>ツキ</t>
    </rPh>
    <rPh sb="10" eb="11">
      <t>ニチ</t>
    </rPh>
    <phoneticPr fontId="2"/>
  </si>
  <si>
    <t>平成13年 4月 1日</t>
    <rPh sb="0" eb="2">
      <t>ヘイセイ</t>
    </rPh>
    <rPh sb="4" eb="5">
      <t>ネン</t>
    </rPh>
    <rPh sb="7" eb="8">
      <t>ツキ</t>
    </rPh>
    <rPh sb="10" eb="11">
      <t>ニチ</t>
    </rPh>
    <phoneticPr fontId="2"/>
  </si>
  <si>
    <t>　　　　12月 1日</t>
    <rPh sb="6" eb="7">
      <t>ツキ</t>
    </rPh>
    <rPh sb="9" eb="10">
      <t>ニチ</t>
    </rPh>
    <phoneticPr fontId="2"/>
  </si>
  <si>
    <t>平成14年 5月 9日</t>
    <rPh sb="0" eb="2">
      <t>ヘイセイ</t>
    </rPh>
    <rPh sb="4" eb="5">
      <t>ネン</t>
    </rPh>
    <rPh sb="7" eb="8">
      <t>ツキ</t>
    </rPh>
    <rPh sb="10" eb="11">
      <t>ニチ</t>
    </rPh>
    <phoneticPr fontId="2"/>
  </si>
  <si>
    <t>平成15年 4月 1日</t>
    <rPh sb="0" eb="2">
      <t>ヘイセイ</t>
    </rPh>
    <rPh sb="4" eb="5">
      <t>ネン</t>
    </rPh>
    <rPh sb="7" eb="8">
      <t>ツキ</t>
    </rPh>
    <rPh sb="10" eb="11">
      <t>ニチ</t>
    </rPh>
    <phoneticPr fontId="2"/>
  </si>
  <si>
    <t>　　　  11月 5日</t>
    <rPh sb="7" eb="8">
      <t>ツキ</t>
    </rPh>
    <rPh sb="10" eb="11">
      <t>ニチ</t>
    </rPh>
    <phoneticPr fontId="2"/>
  </si>
  <si>
    <t>平成16年 4月 1日</t>
    <rPh sb="0" eb="2">
      <t>ヘイセイ</t>
    </rPh>
    <rPh sb="4" eb="5">
      <t>ネン</t>
    </rPh>
    <rPh sb="7" eb="8">
      <t>ツキ</t>
    </rPh>
    <rPh sb="10" eb="11">
      <t>ニチ</t>
    </rPh>
    <phoneticPr fontId="2"/>
  </si>
  <si>
    <t>　　　　 6月 2日</t>
    <rPh sb="6" eb="7">
      <t>ツキ</t>
    </rPh>
    <rPh sb="9" eb="10">
      <t>ニチ</t>
    </rPh>
    <phoneticPr fontId="2"/>
  </si>
  <si>
    <t>平成17年 4月 1日</t>
    <rPh sb="0" eb="2">
      <t>ヘイセイ</t>
    </rPh>
    <rPh sb="4" eb="5">
      <t>ネン</t>
    </rPh>
    <rPh sb="7" eb="8">
      <t>ツキ</t>
    </rPh>
    <rPh sb="10" eb="11">
      <t>ニチ</t>
    </rPh>
    <phoneticPr fontId="2"/>
  </si>
  <si>
    <t>平成18年 2月24日</t>
    <rPh sb="0" eb="2">
      <t>ヘイセイ</t>
    </rPh>
    <rPh sb="4" eb="5">
      <t>ネン</t>
    </rPh>
    <rPh sb="7" eb="8">
      <t>ツキ</t>
    </rPh>
    <rPh sb="10" eb="11">
      <t>ニチ</t>
    </rPh>
    <phoneticPr fontId="2"/>
  </si>
  <si>
    <t>平成19年 4月 1日</t>
    <rPh sb="0" eb="2">
      <t>ヘイセイ</t>
    </rPh>
    <rPh sb="4" eb="5">
      <t>ネン</t>
    </rPh>
    <rPh sb="7" eb="8">
      <t>ツキ</t>
    </rPh>
    <rPh sb="10" eb="11">
      <t>ニチ</t>
    </rPh>
    <phoneticPr fontId="2"/>
  </si>
  <si>
    <t>平成21年 3月12日</t>
    <rPh sb="0" eb="2">
      <t>ヘイセイ</t>
    </rPh>
    <rPh sb="4" eb="5">
      <t>ネン</t>
    </rPh>
    <rPh sb="7" eb="8">
      <t>ツキ</t>
    </rPh>
    <rPh sb="10" eb="11">
      <t>ニチ</t>
    </rPh>
    <phoneticPr fontId="2"/>
  </si>
  <si>
    <t>平成22年 4月 1日</t>
    <rPh sb="0" eb="2">
      <t>ヘイセイ</t>
    </rPh>
    <rPh sb="4" eb="5">
      <t>ネン</t>
    </rPh>
    <rPh sb="7" eb="8">
      <t>ツキ</t>
    </rPh>
    <rPh sb="10" eb="11">
      <t>ニチ</t>
    </rPh>
    <phoneticPr fontId="2"/>
  </si>
  <si>
    <t>　　　　 6月 1日</t>
    <rPh sb="6" eb="7">
      <t>ツキ</t>
    </rPh>
    <rPh sb="9" eb="10">
      <t>ニチ</t>
    </rPh>
    <phoneticPr fontId="2"/>
  </si>
  <si>
    <t>　　　　10月 1日</t>
    <rPh sb="6" eb="7">
      <t>ツキ</t>
    </rPh>
    <rPh sb="9" eb="10">
      <t>ニチ</t>
    </rPh>
    <phoneticPr fontId="2"/>
  </si>
  <si>
    <t>平成23年 3月25日</t>
    <rPh sb="0" eb="2">
      <t>ヘイセイ</t>
    </rPh>
    <rPh sb="4" eb="5">
      <t>ネン</t>
    </rPh>
    <rPh sb="7" eb="8">
      <t>ツキ</t>
    </rPh>
    <rPh sb="10" eb="11">
      <t>ニチ</t>
    </rPh>
    <phoneticPr fontId="2"/>
  </si>
  <si>
    <t>平成24年 1月16日</t>
    <rPh sb="0" eb="2">
      <t>ヘイセイ</t>
    </rPh>
    <rPh sb="4" eb="5">
      <t>ネン</t>
    </rPh>
    <rPh sb="7" eb="8">
      <t>ツキ</t>
    </rPh>
    <rPh sb="10" eb="11">
      <t>ニチ</t>
    </rPh>
    <phoneticPr fontId="2"/>
  </si>
  <si>
    <t>1月26日～28日</t>
    <rPh sb="1" eb="2">
      <t>ガツ</t>
    </rPh>
    <rPh sb="4" eb="5">
      <t>ニチ</t>
    </rPh>
    <rPh sb="8" eb="9">
      <t>ニチ</t>
    </rPh>
    <phoneticPr fontId="2"/>
  </si>
  <si>
    <t>5月 1日</t>
    <rPh sb="1" eb="2">
      <t>ツキ</t>
    </rPh>
    <rPh sb="4" eb="5">
      <t>ニチ</t>
    </rPh>
    <phoneticPr fontId="2"/>
  </si>
  <si>
    <t>10月 1日</t>
    <rPh sb="2" eb="3">
      <t>ツキ</t>
    </rPh>
    <rPh sb="5" eb="6">
      <t>ニチ</t>
    </rPh>
    <phoneticPr fontId="2"/>
  </si>
  <si>
    <t>平成25年 3月 8日</t>
    <rPh sb="0" eb="2">
      <t>ヘイセイ</t>
    </rPh>
    <rPh sb="4" eb="5">
      <t>ネン</t>
    </rPh>
    <rPh sb="7" eb="8">
      <t>ツキ</t>
    </rPh>
    <rPh sb="10" eb="11">
      <t>ニチ</t>
    </rPh>
    <phoneticPr fontId="2"/>
  </si>
  <si>
    <t>4月 1日</t>
    <rPh sb="1" eb="2">
      <t>ツキ</t>
    </rPh>
    <rPh sb="4" eb="5">
      <t>ニチ</t>
    </rPh>
    <phoneticPr fontId="2"/>
  </si>
  <si>
    <t>8月 1日</t>
    <rPh sb="1" eb="2">
      <t>ツキ</t>
    </rPh>
    <rPh sb="4" eb="5">
      <t>ニチ</t>
    </rPh>
    <phoneticPr fontId="2"/>
  </si>
  <si>
    <t>3月 5日</t>
    <rPh sb="1" eb="2">
      <t>ツキ</t>
    </rPh>
    <rPh sb="4" eb="5">
      <t>ニチ</t>
    </rPh>
    <phoneticPr fontId="2"/>
  </si>
  <si>
    <t>平成27年 4月 1日</t>
    <rPh sb="0" eb="2">
      <t>ヘイセイ</t>
    </rPh>
    <rPh sb="4" eb="5">
      <t>ネン</t>
    </rPh>
    <rPh sb="7" eb="8">
      <t>ツキ</t>
    </rPh>
    <rPh sb="10" eb="11">
      <t>ニチ</t>
    </rPh>
    <phoneticPr fontId="2"/>
  </si>
  <si>
    <t>令和3年 3月13日</t>
    <rPh sb="0" eb="2">
      <t>レイワ</t>
    </rPh>
    <rPh sb="3" eb="4">
      <t>ネン</t>
    </rPh>
    <rPh sb="6" eb="7">
      <t>ツキ</t>
    </rPh>
    <rPh sb="9" eb="10">
      <t>ニチ</t>
    </rPh>
    <phoneticPr fontId="2"/>
  </si>
  <si>
    <t>救助工作車運用開始（本署）</t>
    <rPh sb="0" eb="2">
      <t>キュウジョ</t>
    </rPh>
    <rPh sb="2" eb="5">
      <t>コウサクシャ</t>
    </rPh>
    <rPh sb="5" eb="9">
      <t>ウンヨウカイシ</t>
    </rPh>
    <rPh sb="10" eb="12">
      <t>ホンショ</t>
    </rPh>
    <phoneticPr fontId="2"/>
  </si>
  <si>
    <t>11月 6日</t>
    <rPh sb="2" eb="3">
      <t>ツキ</t>
    </rPh>
    <rPh sb="5" eb="6">
      <t>ニチ</t>
    </rPh>
    <phoneticPr fontId="2"/>
  </si>
  <si>
    <t>訓練塔完成鉄骨造２階建</t>
    <rPh sb="0" eb="3">
      <t>クンレントウ</t>
    </rPh>
    <rPh sb="3" eb="5">
      <t>カンセイ</t>
    </rPh>
    <rPh sb="5" eb="7">
      <t>テッコツ</t>
    </rPh>
    <rPh sb="7" eb="8">
      <t>ゾウ</t>
    </rPh>
    <rPh sb="9" eb="10">
      <t>カイ</t>
    </rPh>
    <rPh sb="10" eb="11">
      <t>ダ</t>
    </rPh>
    <phoneticPr fontId="2"/>
  </si>
  <si>
    <t>職員新規採用4名</t>
    <rPh sb="0" eb="2">
      <t>ショクイン</t>
    </rPh>
    <rPh sb="2" eb="4">
      <t>シンキ</t>
    </rPh>
    <rPh sb="4" eb="6">
      <t>サイヨウ</t>
    </rPh>
    <rPh sb="7" eb="8">
      <t>メイ</t>
    </rPh>
    <phoneticPr fontId="2"/>
  </si>
  <si>
    <t>（本署2名、伊仙分遣所1名、天城分遣所1名）</t>
    <rPh sb="1" eb="3">
      <t>ホンショ</t>
    </rPh>
    <rPh sb="4" eb="5">
      <t>メイ</t>
    </rPh>
    <rPh sb="6" eb="11">
      <t>イセンブンケンショ</t>
    </rPh>
    <rPh sb="12" eb="13">
      <t>メイ</t>
    </rPh>
    <rPh sb="14" eb="19">
      <t>アマギブンケンショ</t>
    </rPh>
    <rPh sb="20" eb="21">
      <t>メイ</t>
    </rPh>
    <phoneticPr fontId="2"/>
  </si>
  <si>
    <t>平成29年 1月20日</t>
    <rPh sb="0" eb="2">
      <t>ヘイセイ</t>
    </rPh>
    <rPh sb="4" eb="5">
      <t>ネン</t>
    </rPh>
    <rPh sb="7" eb="8">
      <t>ツキ</t>
    </rPh>
    <rPh sb="10" eb="11">
      <t>ニチ</t>
    </rPh>
    <phoneticPr fontId="2"/>
  </si>
  <si>
    <t>2月 8日</t>
    <rPh sb="1" eb="2">
      <t>ツキ</t>
    </rPh>
    <rPh sb="4" eb="5">
      <t>ニチ</t>
    </rPh>
    <phoneticPr fontId="2"/>
  </si>
  <si>
    <t>平成30年 4月 1日</t>
    <rPh sb="0" eb="2">
      <t>ヘイセイ</t>
    </rPh>
    <rPh sb="4" eb="5">
      <t>ネン</t>
    </rPh>
    <rPh sb="7" eb="8">
      <t>ツキ</t>
    </rPh>
    <rPh sb="10" eb="11">
      <t>ニチ</t>
    </rPh>
    <phoneticPr fontId="2"/>
  </si>
  <si>
    <t>平成31年 1月17日</t>
    <rPh sb="0" eb="2">
      <t>ヘイセイ</t>
    </rPh>
    <rPh sb="4" eb="5">
      <t>ネン</t>
    </rPh>
    <rPh sb="7" eb="8">
      <t>ツキ</t>
    </rPh>
    <rPh sb="10" eb="11">
      <t>ニチ</t>
    </rPh>
    <phoneticPr fontId="2"/>
  </si>
  <si>
    <t>令和2年 2月 4日</t>
    <rPh sb="0" eb="2">
      <t>レイワ</t>
    </rPh>
    <rPh sb="3" eb="4">
      <t>ネン</t>
    </rPh>
    <rPh sb="6" eb="7">
      <t>ツキ</t>
    </rPh>
    <rPh sb="9" eb="10">
      <t>ニチ</t>
    </rPh>
    <phoneticPr fontId="2"/>
  </si>
  <si>
    <t>（9）職員の任免・分限及び賞罰その他身分に関</t>
    <rPh sb="3" eb="5">
      <t>ショクイン</t>
    </rPh>
    <rPh sb="6" eb="8">
      <t>ニンメン</t>
    </rPh>
    <rPh sb="9" eb="11">
      <t>ブンゲン</t>
    </rPh>
    <rPh sb="11" eb="12">
      <t>オヨ</t>
    </rPh>
    <rPh sb="13" eb="15">
      <t>ショウバツ</t>
    </rPh>
    <rPh sb="17" eb="18">
      <t>タ</t>
    </rPh>
    <rPh sb="18" eb="20">
      <t>ミブン</t>
    </rPh>
    <rPh sb="21" eb="22">
      <t>カン</t>
    </rPh>
    <phoneticPr fontId="2"/>
  </si>
  <si>
    <t>1.庶務係</t>
    <rPh sb="2" eb="4">
      <t>ショム</t>
    </rPh>
    <rPh sb="4" eb="5">
      <t>カカリ</t>
    </rPh>
    <phoneticPr fontId="2"/>
  </si>
  <si>
    <t>（1）消防事務の企画及び総合調整に関すること</t>
    <rPh sb="3" eb="7">
      <t>ショウボウジム</t>
    </rPh>
    <rPh sb="8" eb="10">
      <t>キカク</t>
    </rPh>
    <rPh sb="10" eb="11">
      <t>オヨ</t>
    </rPh>
    <rPh sb="12" eb="16">
      <t>ソウゴウチョウセイ</t>
    </rPh>
    <rPh sb="17" eb="18">
      <t>カン</t>
    </rPh>
    <phoneticPr fontId="2"/>
  </si>
  <si>
    <t>（2）公印に関すること</t>
    <rPh sb="3" eb="5">
      <t>コウイン</t>
    </rPh>
    <rPh sb="6" eb="7">
      <t>カン</t>
    </rPh>
    <phoneticPr fontId="2"/>
  </si>
  <si>
    <t>（3）文書の収受・発送等に関すること</t>
    <rPh sb="3" eb="5">
      <t>ブンショ</t>
    </rPh>
    <rPh sb="6" eb="8">
      <t>シュウジュ</t>
    </rPh>
    <rPh sb="9" eb="12">
      <t>ハッソウトウ</t>
    </rPh>
    <rPh sb="13" eb="14">
      <t>カン</t>
    </rPh>
    <phoneticPr fontId="2"/>
  </si>
  <si>
    <t>（4）消防統計及び広報に関すること</t>
    <rPh sb="3" eb="7">
      <t>ショウボウトウケイ</t>
    </rPh>
    <rPh sb="7" eb="8">
      <t>オヨ</t>
    </rPh>
    <rPh sb="9" eb="11">
      <t>コウホウ</t>
    </rPh>
    <rPh sb="12" eb="13">
      <t>カン</t>
    </rPh>
    <phoneticPr fontId="2"/>
  </si>
  <si>
    <t>（5）条例・規則等の制定及び改廃に関すること</t>
    <rPh sb="3" eb="5">
      <t>ジョウレイ</t>
    </rPh>
    <rPh sb="6" eb="9">
      <t>キソクトウ</t>
    </rPh>
    <rPh sb="10" eb="12">
      <t>セイテイ</t>
    </rPh>
    <rPh sb="12" eb="13">
      <t>オヨ</t>
    </rPh>
    <rPh sb="14" eb="16">
      <t>カイハイ</t>
    </rPh>
    <rPh sb="17" eb="18">
      <t>カン</t>
    </rPh>
    <phoneticPr fontId="2"/>
  </si>
  <si>
    <t>（6）組合議会に関すること</t>
    <rPh sb="3" eb="5">
      <t>クミアイ</t>
    </rPh>
    <rPh sb="5" eb="7">
      <t>ギカイ</t>
    </rPh>
    <rPh sb="8" eb="9">
      <t>カン</t>
    </rPh>
    <phoneticPr fontId="2"/>
  </si>
  <si>
    <t>（7）職員の服務・規律・研修及び教養に関する</t>
    <rPh sb="3" eb="5">
      <t>ショクイン</t>
    </rPh>
    <rPh sb="6" eb="8">
      <t>フクム</t>
    </rPh>
    <rPh sb="9" eb="11">
      <t>キリツ</t>
    </rPh>
    <rPh sb="12" eb="15">
      <t>ケンシュウオヨ</t>
    </rPh>
    <rPh sb="16" eb="18">
      <t>キョウヨウ</t>
    </rPh>
    <rPh sb="19" eb="20">
      <t>カン</t>
    </rPh>
    <phoneticPr fontId="2"/>
  </si>
  <si>
    <t>　 こと</t>
    <phoneticPr fontId="2"/>
  </si>
  <si>
    <t>（8）職員の公務災害及び福利厚生に関すること</t>
    <rPh sb="3" eb="5">
      <t>ショクイン</t>
    </rPh>
    <rPh sb="6" eb="10">
      <t>コウムサイガイ</t>
    </rPh>
    <rPh sb="10" eb="11">
      <t>オヨ</t>
    </rPh>
    <rPh sb="12" eb="16">
      <t>フクリコウセイ</t>
    </rPh>
    <rPh sb="17" eb="18">
      <t>カン</t>
    </rPh>
    <phoneticPr fontId="2"/>
  </si>
  <si>
    <t>（10）職員の給与及び退職手当に関すること</t>
    <rPh sb="4" eb="6">
      <t>ショクイン</t>
    </rPh>
    <rPh sb="7" eb="9">
      <t>キュウヨ</t>
    </rPh>
    <rPh sb="9" eb="10">
      <t>オヨ</t>
    </rPh>
    <rPh sb="11" eb="15">
      <t>タイショクテアテ</t>
    </rPh>
    <rPh sb="16" eb="17">
      <t>カン</t>
    </rPh>
    <phoneticPr fontId="2"/>
  </si>
  <si>
    <t>（11）公有財産の維持管理に関すること</t>
    <rPh sb="4" eb="8">
      <t>コウユウザイサン</t>
    </rPh>
    <rPh sb="9" eb="13">
      <t>イジカンリ</t>
    </rPh>
    <rPh sb="14" eb="15">
      <t>カン</t>
    </rPh>
    <phoneticPr fontId="2"/>
  </si>
  <si>
    <t>（12）予算及び決算に関すること</t>
    <rPh sb="4" eb="7">
      <t>ヨサンオヨ</t>
    </rPh>
    <rPh sb="8" eb="10">
      <t>ケッサン</t>
    </rPh>
    <rPh sb="11" eb="12">
      <t>カン</t>
    </rPh>
    <phoneticPr fontId="2"/>
  </si>
  <si>
    <t>（13）儀式及び表彰に関すること</t>
    <rPh sb="4" eb="6">
      <t>ギシキ</t>
    </rPh>
    <rPh sb="6" eb="7">
      <t>オヨ</t>
    </rPh>
    <rPh sb="8" eb="10">
      <t>ヒョウショウ</t>
    </rPh>
    <rPh sb="11" eb="12">
      <t>カン</t>
    </rPh>
    <phoneticPr fontId="2"/>
  </si>
  <si>
    <t>（14）監査事務に関すること</t>
    <rPh sb="4" eb="8">
      <t>カンサジム</t>
    </rPh>
    <rPh sb="9" eb="10">
      <t>カン</t>
    </rPh>
    <phoneticPr fontId="2"/>
  </si>
  <si>
    <t>（15）その他庶務係の分掌に属すること</t>
    <rPh sb="6" eb="7">
      <t>タ</t>
    </rPh>
    <rPh sb="7" eb="10">
      <t>ショムカカリ</t>
    </rPh>
    <rPh sb="11" eb="13">
      <t>ブンショウ</t>
    </rPh>
    <rPh sb="14" eb="15">
      <t>ゾク</t>
    </rPh>
    <phoneticPr fontId="2"/>
  </si>
  <si>
    <t>（1）現金の出納保管に関すること</t>
    <rPh sb="3" eb="5">
      <t>ゲンキン</t>
    </rPh>
    <rPh sb="6" eb="8">
      <t>スイトウ</t>
    </rPh>
    <rPh sb="8" eb="10">
      <t>ホカン</t>
    </rPh>
    <rPh sb="11" eb="12">
      <t>カン</t>
    </rPh>
    <phoneticPr fontId="2"/>
  </si>
  <si>
    <t>（2）支出負担行為の確認に関すること</t>
    <rPh sb="3" eb="5">
      <t>シシュツ</t>
    </rPh>
    <rPh sb="5" eb="9">
      <t>フタンコウイ</t>
    </rPh>
    <rPh sb="10" eb="12">
      <t>カクニン</t>
    </rPh>
    <rPh sb="13" eb="14">
      <t>カン</t>
    </rPh>
    <phoneticPr fontId="2"/>
  </si>
  <si>
    <t>（3）決算に関すること</t>
    <rPh sb="3" eb="5">
      <t>ケッサン</t>
    </rPh>
    <rPh sb="6" eb="7">
      <t>カン</t>
    </rPh>
    <phoneticPr fontId="2"/>
  </si>
  <si>
    <t>（4）物品の購入及び出納保管に関すること</t>
    <rPh sb="3" eb="5">
      <t>ブッピン</t>
    </rPh>
    <rPh sb="6" eb="9">
      <t>コウニュウオヨ</t>
    </rPh>
    <rPh sb="10" eb="12">
      <t>スイトウ</t>
    </rPh>
    <rPh sb="12" eb="14">
      <t>ホカン</t>
    </rPh>
    <rPh sb="15" eb="16">
      <t>カン</t>
    </rPh>
    <phoneticPr fontId="2"/>
  </si>
  <si>
    <t>（5）経理に関すること</t>
    <rPh sb="3" eb="5">
      <t>ケイリ</t>
    </rPh>
    <rPh sb="6" eb="7">
      <t>カン</t>
    </rPh>
    <phoneticPr fontId="2"/>
  </si>
  <si>
    <t>（6）その他収入の権限に属すること</t>
    <rPh sb="5" eb="6">
      <t>タ</t>
    </rPh>
    <rPh sb="6" eb="8">
      <t>シュウニュウ</t>
    </rPh>
    <rPh sb="9" eb="11">
      <t>ケンゲン</t>
    </rPh>
    <rPh sb="12" eb="13">
      <t>ゾク</t>
    </rPh>
    <phoneticPr fontId="2"/>
  </si>
  <si>
    <t>2.会計係</t>
    <rPh sb="2" eb="4">
      <t>カイケイ</t>
    </rPh>
    <rPh sb="4" eb="5">
      <t>カカリ</t>
    </rPh>
    <phoneticPr fontId="2"/>
  </si>
  <si>
    <t>3.予防係</t>
    <rPh sb="2" eb="4">
      <t>ヨボウ</t>
    </rPh>
    <rPh sb="4" eb="5">
      <t>カカリ</t>
    </rPh>
    <phoneticPr fontId="2"/>
  </si>
  <si>
    <t>（1）火災予防に関すること</t>
    <rPh sb="3" eb="7">
      <t>カサイヨボウ</t>
    </rPh>
    <rPh sb="8" eb="9">
      <t>カン</t>
    </rPh>
    <phoneticPr fontId="2"/>
  </si>
  <si>
    <t>（2）危険物及び準危険物並びに特殊可燃物の</t>
    <rPh sb="3" eb="6">
      <t>キケンブツ</t>
    </rPh>
    <rPh sb="6" eb="7">
      <t>オヨ</t>
    </rPh>
    <rPh sb="8" eb="12">
      <t>ジュンキケンブツ</t>
    </rPh>
    <rPh sb="12" eb="13">
      <t>ナラ</t>
    </rPh>
    <rPh sb="15" eb="17">
      <t>トクシュ</t>
    </rPh>
    <rPh sb="17" eb="20">
      <t>カネンブツ</t>
    </rPh>
    <phoneticPr fontId="2"/>
  </si>
  <si>
    <t>　 規制に関すること</t>
    <rPh sb="2" eb="4">
      <t>キセイ</t>
    </rPh>
    <rPh sb="5" eb="6">
      <t>カン</t>
    </rPh>
    <phoneticPr fontId="2"/>
  </si>
  <si>
    <t>（3）火災の原因及び調査に関すること</t>
    <rPh sb="3" eb="5">
      <t>カサイ</t>
    </rPh>
    <rPh sb="6" eb="8">
      <t>ゲンイン</t>
    </rPh>
    <rPh sb="8" eb="9">
      <t>オヨ</t>
    </rPh>
    <rPh sb="10" eb="12">
      <t>チョウサ</t>
    </rPh>
    <rPh sb="13" eb="14">
      <t>カン</t>
    </rPh>
    <phoneticPr fontId="2"/>
  </si>
  <si>
    <t>（4）火災報告及び統計に関すること</t>
    <rPh sb="3" eb="7">
      <t>カサイホウコク</t>
    </rPh>
    <rPh sb="7" eb="8">
      <t>オヨ</t>
    </rPh>
    <rPh sb="9" eb="11">
      <t>トウケイ</t>
    </rPh>
    <rPh sb="12" eb="13">
      <t>カン</t>
    </rPh>
    <phoneticPr fontId="2"/>
  </si>
  <si>
    <t>（5）罹災証明等に関すること</t>
    <rPh sb="3" eb="7">
      <t>リサイショウメイ</t>
    </rPh>
    <rPh sb="7" eb="8">
      <t>トウ</t>
    </rPh>
    <rPh sb="9" eb="10">
      <t>カン</t>
    </rPh>
    <phoneticPr fontId="2"/>
  </si>
  <si>
    <t>（6）予防査察及び防火管理者に関すること</t>
    <rPh sb="3" eb="7">
      <t>ヨボウササツ</t>
    </rPh>
    <rPh sb="7" eb="8">
      <t>オヨ</t>
    </rPh>
    <rPh sb="9" eb="14">
      <t>ボウカカンリシャ</t>
    </rPh>
    <rPh sb="15" eb="16">
      <t>カン</t>
    </rPh>
    <phoneticPr fontId="2"/>
  </si>
  <si>
    <t>（8）建築確認の同意に関すること</t>
    <rPh sb="3" eb="7">
      <t>ケンチクカクニン</t>
    </rPh>
    <rPh sb="8" eb="10">
      <t>ドウイ</t>
    </rPh>
    <rPh sb="11" eb="12">
      <t>カン</t>
    </rPh>
    <phoneticPr fontId="2"/>
  </si>
  <si>
    <t>（9）その他予防係の分掌に属すること</t>
    <rPh sb="5" eb="6">
      <t>タ</t>
    </rPh>
    <rPh sb="6" eb="9">
      <t>ヨボウカカリ</t>
    </rPh>
    <rPh sb="10" eb="12">
      <t>ブンショウ</t>
    </rPh>
    <rPh sb="13" eb="14">
      <t>ゾク</t>
    </rPh>
    <phoneticPr fontId="2"/>
  </si>
  <si>
    <t>4.警防係</t>
    <rPh sb="2" eb="5">
      <t>ケイボウカカリ</t>
    </rPh>
    <phoneticPr fontId="2"/>
  </si>
  <si>
    <t>（1）警防計画及び実施に関すること</t>
    <rPh sb="3" eb="7">
      <t>ケイボウケイカク</t>
    </rPh>
    <rPh sb="7" eb="8">
      <t>オヨ</t>
    </rPh>
    <rPh sb="9" eb="11">
      <t>ジッシ</t>
    </rPh>
    <rPh sb="12" eb="13">
      <t>カン</t>
    </rPh>
    <phoneticPr fontId="2"/>
  </si>
  <si>
    <t>（2）警防演習及び消防隊の訓練に関すること</t>
    <rPh sb="3" eb="7">
      <t>ケイボウエンシュウ</t>
    </rPh>
    <rPh sb="7" eb="8">
      <t>オヨ</t>
    </rPh>
    <rPh sb="9" eb="12">
      <t>ショウボウタイ</t>
    </rPh>
    <rPh sb="13" eb="15">
      <t>クンレン</t>
    </rPh>
    <rPh sb="16" eb="17">
      <t>カン</t>
    </rPh>
    <phoneticPr fontId="2"/>
  </si>
  <si>
    <t>（3）消防地理及び防火水利に関すること</t>
    <rPh sb="3" eb="7">
      <t>ショウボウチリ</t>
    </rPh>
    <rPh sb="7" eb="8">
      <t>オヨ</t>
    </rPh>
    <rPh sb="9" eb="11">
      <t>ボウカ</t>
    </rPh>
    <rPh sb="11" eb="13">
      <t>スイリ</t>
    </rPh>
    <rPh sb="14" eb="15">
      <t>カン</t>
    </rPh>
    <phoneticPr fontId="2"/>
  </si>
  <si>
    <t>（4）消防気象及び関係警報等に関すること</t>
    <rPh sb="3" eb="5">
      <t>ショウボウ</t>
    </rPh>
    <rPh sb="5" eb="7">
      <t>キショウ</t>
    </rPh>
    <rPh sb="7" eb="8">
      <t>オヨ</t>
    </rPh>
    <rPh sb="9" eb="11">
      <t>カンケイ</t>
    </rPh>
    <rPh sb="11" eb="14">
      <t>ケイホウトウ</t>
    </rPh>
    <rPh sb="15" eb="16">
      <t>カン</t>
    </rPh>
    <phoneticPr fontId="2"/>
  </si>
  <si>
    <t>（5）消防通信に関すること</t>
    <rPh sb="3" eb="7">
      <t>ショウボウツウシン</t>
    </rPh>
    <rPh sb="8" eb="9">
      <t>カン</t>
    </rPh>
    <phoneticPr fontId="2"/>
  </si>
  <si>
    <t>（6）消防相互の応援に関すること</t>
    <rPh sb="3" eb="7">
      <t>ショウボウソウゴ</t>
    </rPh>
    <rPh sb="8" eb="10">
      <t>オウエン</t>
    </rPh>
    <rPh sb="11" eb="12">
      <t>カン</t>
    </rPh>
    <phoneticPr fontId="2"/>
  </si>
  <si>
    <t>　 に統計に関すること</t>
    <rPh sb="3" eb="5">
      <t>トウケイ</t>
    </rPh>
    <rPh sb="6" eb="7">
      <t>カン</t>
    </rPh>
    <phoneticPr fontId="2"/>
  </si>
  <si>
    <t>（8）消防機械器具の維持管理に関すること</t>
    <rPh sb="3" eb="5">
      <t>ショウボウ</t>
    </rPh>
    <rPh sb="5" eb="7">
      <t>キカイ</t>
    </rPh>
    <rPh sb="7" eb="9">
      <t>キグ</t>
    </rPh>
    <rPh sb="10" eb="12">
      <t>イジ</t>
    </rPh>
    <rPh sb="12" eb="14">
      <t>カンリ</t>
    </rPh>
    <rPh sb="15" eb="16">
      <t>カン</t>
    </rPh>
    <phoneticPr fontId="2"/>
  </si>
  <si>
    <t>（9）消防用燃料に関すること</t>
    <rPh sb="3" eb="6">
      <t>ショウボウヨウ</t>
    </rPh>
    <rPh sb="6" eb="8">
      <t>ネンリョウ</t>
    </rPh>
    <rPh sb="9" eb="10">
      <t>カン</t>
    </rPh>
    <phoneticPr fontId="2"/>
  </si>
  <si>
    <t>（10）機関関係の教養訓練に関すること</t>
    <rPh sb="4" eb="8">
      <t>キカンカンケイ</t>
    </rPh>
    <rPh sb="9" eb="11">
      <t>キョウヨウ</t>
    </rPh>
    <rPh sb="11" eb="13">
      <t>クンレン</t>
    </rPh>
    <rPh sb="14" eb="15">
      <t>カン</t>
    </rPh>
    <phoneticPr fontId="2"/>
  </si>
  <si>
    <t>（11）その他警防係の分掌に属すること</t>
    <rPh sb="6" eb="7">
      <t>タ</t>
    </rPh>
    <rPh sb="7" eb="10">
      <t>ケイボウカカリ</t>
    </rPh>
    <rPh sb="11" eb="13">
      <t>ブンショウ</t>
    </rPh>
    <rPh sb="14" eb="15">
      <t>ゾク</t>
    </rPh>
    <phoneticPr fontId="2"/>
  </si>
  <si>
    <t>（消防署．所）</t>
    <rPh sb="1" eb="4">
      <t>ショウボウショ</t>
    </rPh>
    <rPh sb="5" eb="6">
      <t>ショ</t>
    </rPh>
    <phoneticPr fontId="2"/>
  </si>
  <si>
    <t>（1）文書の収受及び処理発送に関すること</t>
    <rPh sb="3" eb="5">
      <t>ブンショ</t>
    </rPh>
    <rPh sb="6" eb="8">
      <t>シュウジュ</t>
    </rPh>
    <rPh sb="8" eb="9">
      <t>オヨ</t>
    </rPh>
    <rPh sb="10" eb="14">
      <t>ショリハッソウ</t>
    </rPh>
    <rPh sb="15" eb="16">
      <t>カン</t>
    </rPh>
    <phoneticPr fontId="2"/>
  </si>
  <si>
    <t>（2）庁舎の維持管理に関すること</t>
    <rPh sb="3" eb="5">
      <t>チョウシャ</t>
    </rPh>
    <rPh sb="6" eb="10">
      <t>イジカンリ</t>
    </rPh>
    <rPh sb="11" eb="12">
      <t>カン</t>
    </rPh>
    <phoneticPr fontId="2"/>
  </si>
  <si>
    <t>　 すること</t>
    <phoneticPr fontId="2"/>
  </si>
  <si>
    <t>（3）物品の出納及び保管に関すること</t>
    <rPh sb="3" eb="5">
      <t>ブッピン</t>
    </rPh>
    <rPh sb="6" eb="8">
      <t>スイトウ</t>
    </rPh>
    <rPh sb="8" eb="9">
      <t>オヨ</t>
    </rPh>
    <rPh sb="10" eb="12">
      <t>ホカン</t>
    </rPh>
    <rPh sb="13" eb="14">
      <t>カン</t>
    </rPh>
    <phoneticPr fontId="2"/>
  </si>
  <si>
    <t>（4）機械・器具の点検整備及び管理・記録に関</t>
    <rPh sb="3" eb="5">
      <t>キカイ</t>
    </rPh>
    <rPh sb="6" eb="8">
      <t>キグ</t>
    </rPh>
    <rPh sb="9" eb="11">
      <t>テンケン</t>
    </rPh>
    <rPh sb="11" eb="13">
      <t>セイビ</t>
    </rPh>
    <rPh sb="13" eb="14">
      <t>オヨ</t>
    </rPh>
    <rPh sb="15" eb="17">
      <t>カンリ</t>
    </rPh>
    <rPh sb="18" eb="20">
      <t>キロク</t>
    </rPh>
    <rPh sb="21" eb="22">
      <t>カン</t>
    </rPh>
    <phoneticPr fontId="2"/>
  </si>
  <si>
    <t>（5）警防計画と訓練・火災等の警戒・防ぎょ活</t>
    <rPh sb="3" eb="7">
      <t>ケイボウケイカク</t>
    </rPh>
    <rPh sb="8" eb="10">
      <t>クンレン</t>
    </rPh>
    <rPh sb="11" eb="14">
      <t>カサイトウ</t>
    </rPh>
    <rPh sb="15" eb="17">
      <t>ケイカイ</t>
    </rPh>
    <rPh sb="18" eb="19">
      <t>ボウ</t>
    </rPh>
    <rPh sb="21" eb="22">
      <t>カツ</t>
    </rPh>
    <phoneticPr fontId="2"/>
  </si>
  <si>
    <t>　 動に関すること</t>
    <rPh sb="2" eb="3">
      <t>ドウ</t>
    </rPh>
    <rPh sb="4" eb="5">
      <t>カン</t>
    </rPh>
    <phoneticPr fontId="2"/>
  </si>
  <si>
    <t>（6）地理・水利等の調査及び点検に関すること</t>
    <rPh sb="3" eb="5">
      <t>チリ</t>
    </rPh>
    <rPh sb="6" eb="9">
      <t>スイリトウ</t>
    </rPh>
    <rPh sb="10" eb="12">
      <t>チョウサ</t>
    </rPh>
    <rPh sb="12" eb="13">
      <t>オヨ</t>
    </rPh>
    <rPh sb="14" eb="16">
      <t>テンケン</t>
    </rPh>
    <rPh sb="17" eb="18">
      <t>カン</t>
    </rPh>
    <phoneticPr fontId="2"/>
  </si>
  <si>
    <t>（7）各種の気象及び情報等に関すること</t>
    <rPh sb="3" eb="5">
      <t>カクシュ</t>
    </rPh>
    <rPh sb="6" eb="8">
      <t>キショウ</t>
    </rPh>
    <rPh sb="8" eb="9">
      <t>オヨ</t>
    </rPh>
    <rPh sb="10" eb="13">
      <t>ジョウホウトウ</t>
    </rPh>
    <rPh sb="14" eb="15">
      <t>カン</t>
    </rPh>
    <phoneticPr fontId="2"/>
  </si>
  <si>
    <t>（8）救急業務に関すること</t>
    <rPh sb="3" eb="7">
      <t>キュウキュウギョウム</t>
    </rPh>
    <rPh sb="8" eb="9">
      <t>カン</t>
    </rPh>
    <phoneticPr fontId="2"/>
  </si>
  <si>
    <t>（9）防火対象物に関すること</t>
    <rPh sb="3" eb="8">
      <t>ボウカタイショウブツ</t>
    </rPh>
    <rPh sb="9" eb="10">
      <t>カン</t>
    </rPh>
    <phoneticPr fontId="2"/>
  </si>
  <si>
    <t>（10）各種の危険物・準危険物・特殊可燃物の</t>
    <rPh sb="4" eb="6">
      <t>カクシュ</t>
    </rPh>
    <rPh sb="7" eb="10">
      <t>キケンブツ</t>
    </rPh>
    <rPh sb="11" eb="15">
      <t>ジュンキケンブツ</t>
    </rPh>
    <rPh sb="16" eb="18">
      <t>トクシュ</t>
    </rPh>
    <rPh sb="18" eb="21">
      <t>カネンブツ</t>
    </rPh>
    <phoneticPr fontId="2"/>
  </si>
  <si>
    <t>　　規制及び調査・指導に関すること</t>
    <rPh sb="2" eb="4">
      <t>キセイ</t>
    </rPh>
    <rPh sb="4" eb="5">
      <t>オヨ</t>
    </rPh>
    <rPh sb="6" eb="8">
      <t>チョウサ</t>
    </rPh>
    <rPh sb="9" eb="11">
      <t>シドウ</t>
    </rPh>
    <rPh sb="12" eb="13">
      <t>カン</t>
    </rPh>
    <phoneticPr fontId="2"/>
  </si>
  <si>
    <t>（11）火災の原因調査及び火災・救急等の報告</t>
    <rPh sb="4" eb="6">
      <t>カサイ</t>
    </rPh>
    <rPh sb="7" eb="11">
      <t>ゲンインチョウサ</t>
    </rPh>
    <rPh sb="11" eb="12">
      <t>オヨ</t>
    </rPh>
    <rPh sb="13" eb="15">
      <t>カサイ</t>
    </rPh>
    <rPh sb="16" eb="18">
      <t>キュウキュウ</t>
    </rPh>
    <rPh sb="18" eb="19">
      <t>トウ</t>
    </rPh>
    <rPh sb="20" eb="22">
      <t>ホウコク</t>
    </rPh>
    <phoneticPr fontId="2"/>
  </si>
  <si>
    <t>　　並びに統計に関すること</t>
    <rPh sb="2" eb="3">
      <t>ナラ</t>
    </rPh>
    <rPh sb="5" eb="7">
      <t>トウケイ</t>
    </rPh>
    <rPh sb="8" eb="9">
      <t>カン</t>
    </rPh>
    <phoneticPr fontId="2"/>
  </si>
  <si>
    <t>（12）火災予防の広報及び査察に関すること</t>
    <rPh sb="4" eb="8">
      <t>カサイヨボウ</t>
    </rPh>
    <rPh sb="9" eb="11">
      <t>コウホウ</t>
    </rPh>
    <rPh sb="11" eb="12">
      <t>オヨ</t>
    </rPh>
    <rPh sb="13" eb="15">
      <t>ササツ</t>
    </rPh>
    <rPh sb="16" eb="17">
      <t>カン</t>
    </rPh>
    <phoneticPr fontId="2"/>
  </si>
  <si>
    <t>（13）婦人防火クラブ・幼年・少年少女消防ク</t>
    <rPh sb="4" eb="8">
      <t>フジンボウカ</t>
    </rPh>
    <rPh sb="12" eb="14">
      <t>ヨウネン</t>
    </rPh>
    <rPh sb="15" eb="19">
      <t>ショウネンショウジョ</t>
    </rPh>
    <rPh sb="19" eb="21">
      <t>ショウボウ</t>
    </rPh>
    <phoneticPr fontId="2"/>
  </si>
  <si>
    <t>　　ラブ等の育成に関すること</t>
    <rPh sb="4" eb="5">
      <t>トウ</t>
    </rPh>
    <rPh sb="6" eb="8">
      <t>イクセイ</t>
    </rPh>
    <rPh sb="9" eb="10">
      <t>カン</t>
    </rPh>
    <phoneticPr fontId="2"/>
  </si>
  <si>
    <t>（14）建築確認の同意と指導に関すること</t>
    <rPh sb="4" eb="6">
      <t>ケンチク</t>
    </rPh>
    <rPh sb="6" eb="8">
      <t>カクニン</t>
    </rPh>
    <rPh sb="9" eb="11">
      <t>ドウイ</t>
    </rPh>
    <rPh sb="12" eb="14">
      <t>シドウ</t>
    </rPh>
    <rPh sb="15" eb="16">
      <t>カン</t>
    </rPh>
    <phoneticPr fontId="2"/>
  </si>
  <si>
    <t>（15）消防団との相互連携等に関すること</t>
    <rPh sb="4" eb="7">
      <t>ショウボウダン</t>
    </rPh>
    <rPh sb="9" eb="11">
      <t>ソウゴ</t>
    </rPh>
    <rPh sb="11" eb="13">
      <t>レンケイ</t>
    </rPh>
    <rPh sb="13" eb="14">
      <t>トウ</t>
    </rPh>
    <rPh sb="15" eb="16">
      <t>カン</t>
    </rPh>
    <phoneticPr fontId="2"/>
  </si>
  <si>
    <t>（16）その他署所の業務に属すること</t>
    <rPh sb="6" eb="7">
      <t>タ</t>
    </rPh>
    <rPh sb="7" eb="8">
      <t>ショ</t>
    </rPh>
    <rPh sb="8" eb="9">
      <t>ショ</t>
    </rPh>
    <rPh sb="10" eb="12">
      <t>ギョウム</t>
    </rPh>
    <rPh sb="13" eb="14">
      <t>ゾク</t>
    </rPh>
    <phoneticPr fontId="2"/>
  </si>
  <si>
    <t>　　　　　　　　　年度</t>
    <rPh sb="9" eb="10">
      <t>ネン</t>
    </rPh>
    <rPh sb="10" eb="11">
      <t>ド</t>
    </rPh>
    <phoneticPr fontId="2"/>
  </si>
  <si>
    <r>
      <t>構成町負担金割合</t>
    </r>
    <r>
      <rPr>
        <b/>
        <sz val="12"/>
        <color theme="1"/>
        <rFont val="ＭＳ 明朝"/>
        <family val="1"/>
        <charset val="128"/>
      </rPr>
      <t>　　　　　　　　　　　　　　　　　　</t>
    </r>
    <r>
      <rPr>
        <sz val="12"/>
        <color theme="1"/>
        <rFont val="ＭＳ 明朝"/>
        <family val="1"/>
        <charset val="128"/>
      </rPr>
      <t>（単位：千円）</t>
    </r>
    <rPh sb="0" eb="2">
      <t>コウセイ</t>
    </rPh>
    <rPh sb="2" eb="3">
      <t>チョウ</t>
    </rPh>
    <rPh sb="3" eb="6">
      <t>フタンキン</t>
    </rPh>
    <rPh sb="6" eb="8">
      <t>ワリアイ</t>
    </rPh>
    <rPh sb="27" eb="29">
      <t>タンイ</t>
    </rPh>
    <rPh sb="30" eb="32">
      <t>センエン</t>
    </rPh>
    <phoneticPr fontId="2"/>
  </si>
  <si>
    <t>合　　　　　　　計</t>
    <rPh sb="0" eb="1">
      <t>アイ</t>
    </rPh>
    <rPh sb="8" eb="9">
      <t>ケイ</t>
    </rPh>
    <phoneticPr fontId="2"/>
  </si>
  <si>
    <t>　　　　　　　消防徳之島4、救急徳之島1、救急徳之島2）</t>
    <rPh sb="7" eb="9">
      <t>ショウボウ</t>
    </rPh>
    <rPh sb="9" eb="12">
      <t>トクノシマ</t>
    </rPh>
    <rPh sb="14" eb="19">
      <t>キュウキュウトクノシマ</t>
    </rPh>
    <rPh sb="21" eb="26">
      <t>キュウキュウトクノシマ</t>
    </rPh>
    <phoneticPr fontId="2"/>
  </si>
  <si>
    <t>陸上移動局6局（消防徳之島1、消防徳之島2、消防徳之島3、</t>
    <rPh sb="0" eb="2">
      <t>リクジョウ</t>
    </rPh>
    <rPh sb="2" eb="5">
      <t>イドウキョク</t>
    </rPh>
    <rPh sb="6" eb="7">
      <t>キョク</t>
    </rPh>
    <rPh sb="8" eb="13">
      <t>ショウボウトクノシマ</t>
    </rPh>
    <rPh sb="15" eb="20">
      <t>ショウボウトクノシマ</t>
    </rPh>
    <rPh sb="22" eb="24">
      <t>ショウボウ</t>
    </rPh>
    <rPh sb="24" eb="25">
      <t>トク</t>
    </rPh>
    <rPh sb="25" eb="26">
      <t>ユキ</t>
    </rPh>
    <phoneticPr fontId="2"/>
  </si>
  <si>
    <t>通信指令室及び機械室　全体図</t>
    <rPh sb="0" eb="2">
      <t>ツウシン</t>
    </rPh>
    <rPh sb="2" eb="4">
      <t>シレイ</t>
    </rPh>
    <rPh sb="4" eb="5">
      <t>シツ</t>
    </rPh>
    <rPh sb="5" eb="6">
      <t>オヨ</t>
    </rPh>
    <rPh sb="7" eb="10">
      <t>キカイシツ</t>
    </rPh>
    <rPh sb="11" eb="14">
      <t>ゼンタイズ</t>
    </rPh>
    <phoneticPr fontId="2"/>
  </si>
  <si>
    <t>-18-</t>
    <phoneticPr fontId="2"/>
  </si>
  <si>
    <t>　 〃応急手当指導員講習</t>
    <rPh sb="3" eb="5">
      <t>オウキュウ</t>
    </rPh>
    <rPh sb="5" eb="7">
      <t>テアテ</t>
    </rPh>
    <rPh sb="7" eb="10">
      <t>シドウイン</t>
    </rPh>
    <rPh sb="10" eb="12">
      <t>コウシュウ</t>
    </rPh>
    <phoneticPr fontId="2"/>
  </si>
  <si>
    <t>町別火災件数と損害額</t>
    <rPh sb="0" eb="2">
      <t>チョウベツ</t>
    </rPh>
    <rPh sb="2" eb="6">
      <t>カサイケンスウ</t>
    </rPh>
    <rPh sb="7" eb="10">
      <t>ソンガイガク</t>
    </rPh>
    <phoneticPr fontId="2"/>
  </si>
  <si>
    <t>損害額（千円）</t>
    <rPh sb="0" eb="2">
      <t>ソンガイ</t>
    </rPh>
    <rPh sb="2" eb="3">
      <t>ガク</t>
    </rPh>
    <rPh sb="4" eb="6">
      <t>センエン</t>
    </rPh>
    <phoneticPr fontId="2"/>
  </si>
  <si>
    <t>損害額合計（千円）</t>
    <rPh sb="0" eb="3">
      <t>ソンガイガク</t>
    </rPh>
    <rPh sb="3" eb="5">
      <t>ゴウケイ</t>
    </rPh>
    <rPh sb="6" eb="8">
      <t>センエン</t>
    </rPh>
    <phoneticPr fontId="2"/>
  </si>
  <si>
    <t>法第８条該当           防火対象物</t>
    <rPh sb="0" eb="1">
      <t>ホウ</t>
    </rPh>
    <rPh sb="1" eb="2">
      <t>ダイ</t>
    </rPh>
    <rPh sb="3" eb="4">
      <t>ジョウ</t>
    </rPh>
    <rPh sb="4" eb="6">
      <t>ガイトウ</t>
    </rPh>
    <rPh sb="17" eb="22">
      <t>ボウカタイショウブツ</t>
    </rPh>
    <phoneticPr fontId="2"/>
  </si>
  <si>
    <t>防火管理者届出済      防火対象物</t>
    <rPh sb="0" eb="2">
      <t>ボウカ</t>
    </rPh>
    <rPh sb="2" eb="5">
      <t>カンリシャ</t>
    </rPh>
    <rPh sb="5" eb="7">
      <t>トドケデ</t>
    </rPh>
    <rPh sb="7" eb="8">
      <t>スミ</t>
    </rPh>
    <phoneticPr fontId="2"/>
  </si>
  <si>
    <t>令和2</t>
    <rPh sb="0" eb="2">
      <t>レイワ</t>
    </rPh>
    <phoneticPr fontId="2"/>
  </si>
  <si>
    <t>他行政庁に　転出</t>
    <rPh sb="0" eb="1">
      <t>タ</t>
    </rPh>
    <rPh sb="1" eb="4">
      <t>ギョウセイチョウ</t>
    </rPh>
    <rPh sb="6" eb="8">
      <t>テンシュツ</t>
    </rPh>
    <phoneticPr fontId="2"/>
  </si>
  <si>
    <t>基地局　　　　　　　　　1局</t>
    <rPh sb="0" eb="3">
      <t>キチキョク</t>
    </rPh>
    <rPh sb="13" eb="14">
      <t>キョク</t>
    </rPh>
    <phoneticPr fontId="2"/>
  </si>
  <si>
    <t>特定接種の接種体制に関する覚書</t>
    <rPh sb="0" eb="4">
      <t>トクテイセッシュ</t>
    </rPh>
    <rPh sb="5" eb="9">
      <t>セッシュタイセイ</t>
    </rPh>
    <rPh sb="10" eb="11">
      <t>カン</t>
    </rPh>
    <rPh sb="13" eb="15">
      <t>オボエガキ</t>
    </rPh>
    <phoneticPr fontId="2"/>
  </si>
  <si>
    <t>和泊町、知名町、与論町</t>
    <rPh sb="0" eb="3">
      <t>ワドマリチョウ</t>
    </rPh>
    <rPh sb="4" eb="7">
      <t>チナチョウ</t>
    </rPh>
    <rPh sb="8" eb="11">
      <t>ヨロンチョウ</t>
    </rPh>
    <phoneticPr fontId="2"/>
  </si>
  <si>
    <t>10月 1日</t>
    <rPh sb="2" eb="3">
      <t>ガツ</t>
    </rPh>
    <rPh sb="5" eb="6">
      <t>ニチ</t>
    </rPh>
    <phoneticPr fontId="2"/>
  </si>
  <si>
    <t>昭和59年 3月14日</t>
    <rPh sb="0" eb="2">
      <t>ショウワ</t>
    </rPh>
    <rPh sb="4" eb="5">
      <t>ネン</t>
    </rPh>
    <rPh sb="7" eb="8">
      <t>ガツ</t>
    </rPh>
    <rPh sb="10" eb="11">
      <t>ニチ</t>
    </rPh>
    <phoneticPr fontId="2"/>
  </si>
  <si>
    <t>昭和60年 3月 9日</t>
    <rPh sb="0" eb="2">
      <t>ショウワ</t>
    </rPh>
    <rPh sb="4" eb="5">
      <t>ネン</t>
    </rPh>
    <rPh sb="7" eb="8">
      <t>ガツ</t>
    </rPh>
    <rPh sb="10" eb="11">
      <t>ニチ</t>
    </rPh>
    <phoneticPr fontId="2"/>
  </si>
  <si>
    <t>昭和63年 1月25日</t>
    <rPh sb="0" eb="2">
      <t>ショウワ</t>
    </rPh>
    <rPh sb="4" eb="5">
      <t>ネン</t>
    </rPh>
    <rPh sb="7" eb="8">
      <t>ガツ</t>
    </rPh>
    <rPh sb="10" eb="11">
      <t>ニチ</t>
    </rPh>
    <phoneticPr fontId="2"/>
  </si>
  <si>
    <t>救急車1台寄贈（日本損害保険協会より）本署予備車配置</t>
    <rPh sb="0" eb="3">
      <t>キュウキュウシャ</t>
    </rPh>
    <rPh sb="4" eb="5">
      <t>ダイ</t>
    </rPh>
    <rPh sb="5" eb="7">
      <t>キゾウ</t>
    </rPh>
    <rPh sb="8" eb="12">
      <t>ニホンソンガイ</t>
    </rPh>
    <rPh sb="12" eb="16">
      <t>ホケンキョウカイ</t>
    </rPh>
    <rPh sb="19" eb="21">
      <t>ホンショ</t>
    </rPh>
    <rPh sb="21" eb="23">
      <t>ヨビ</t>
    </rPh>
    <rPh sb="23" eb="24">
      <t>シャ</t>
    </rPh>
    <rPh sb="24" eb="26">
      <t>ハイチ</t>
    </rPh>
    <phoneticPr fontId="2"/>
  </si>
  <si>
    <t>救急車1台寄贈（日本消防協会より）天城分遣所配置</t>
    <rPh sb="0" eb="3">
      <t>キュウキュウシャ</t>
    </rPh>
    <rPh sb="4" eb="5">
      <t>ダイ</t>
    </rPh>
    <rPh sb="5" eb="7">
      <t>キゾウ</t>
    </rPh>
    <rPh sb="8" eb="10">
      <t>ニホン</t>
    </rPh>
    <rPh sb="10" eb="12">
      <t>ショウボウ</t>
    </rPh>
    <rPh sb="12" eb="14">
      <t>キョウカイ</t>
    </rPh>
    <rPh sb="17" eb="22">
      <t>アマギブンケンショ</t>
    </rPh>
    <rPh sb="22" eb="24">
      <t>ハイチ</t>
    </rPh>
    <phoneticPr fontId="2"/>
  </si>
  <si>
    <t>職員新規採用2名（本署）</t>
    <rPh sb="0" eb="2">
      <t>ショクイン</t>
    </rPh>
    <rPh sb="2" eb="6">
      <t>シンキサイヨウ</t>
    </rPh>
    <rPh sb="7" eb="8">
      <t>メイ</t>
    </rPh>
    <rPh sb="9" eb="11">
      <t>ホンショ</t>
    </rPh>
    <phoneticPr fontId="2"/>
  </si>
  <si>
    <t>医療法人徳洲会徳之島徳洲会病院　</t>
    <rPh sb="0" eb="4">
      <t>イリョウホウジン</t>
    </rPh>
    <rPh sb="4" eb="7">
      <t>トクシュウカイ</t>
    </rPh>
    <rPh sb="7" eb="10">
      <t>トクノシマ</t>
    </rPh>
    <rPh sb="10" eb="13">
      <t>トクシュウカイ</t>
    </rPh>
    <rPh sb="13" eb="15">
      <t>ビョウイン</t>
    </rPh>
    <phoneticPr fontId="2"/>
  </si>
  <si>
    <t>エコファイターノズル</t>
    <phoneticPr fontId="2"/>
  </si>
  <si>
    <t>各種ノズル</t>
    <rPh sb="0" eb="2">
      <t>カクシュ</t>
    </rPh>
    <phoneticPr fontId="2"/>
  </si>
  <si>
    <t>双口金具</t>
    <rPh sb="0" eb="2">
      <t>ソウコウ</t>
    </rPh>
    <rPh sb="2" eb="4">
      <t>カナグ</t>
    </rPh>
    <phoneticPr fontId="2"/>
  </si>
  <si>
    <t>投光器一式</t>
    <rPh sb="0" eb="3">
      <t>トウコウキ</t>
    </rPh>
    <rPh sb="3" eb="5">
      <t>イッシキ</t>
    </rPh>
    <phoneticPr fontId="2"/>
  </si>
  <si>
    <t>高圧噴霧装置</t>
    <rPh sb="0" eb="4">
      <t>コウアツフンム</t>
    </rPh>
    <rPh sb="4" eb="6">
      <t>ソウチ</t>
    </rPh>
    <phoneticPr fontId="2"/>
  </si>
  <si>
    <t>消防救助用資機材</t>
    <rPh sb="0" eb="2">
      <t>ショウボウ</t>
    </rPh>
    <rPh sb="2" eb="5">
      <t>キュウジョヨウ</t>
    </rPh>
    <rPh sb="5" eb="7">
      <t>キザイ</t>
    </rPh>
    <phoneticPr fontId="2"/>
  </si>
  <si>
    <t>エンジンカッター</t>
    <phoneticPr fontId="2"/>
  </si>
  <si>
    <t>フルハーネス一式</t>
    <rPh sb="6" eb="8">
      <t>イッシキ</t>
    </rPh>
    <phoneticPr fontId="2"/>
  </si>
  <si>
    <t>チルホール一式</t>
    <rPh sb="5" eb="7">
      <t>イッシキ</t>
    </rPh>
    <phoneticPr fontId="2"/>
  </si>
  <si>
    <t>オグラ救助資機材一式</t>
    <rPh sb="3" eb="5">
      <t>キュウジョ</t>
    </rPh>
    <rPh sb="5" eb="8">
      <t>シキザイ</t>
    </rPh>
    <rPh sb="8" eb="10">
      <t>イッシキ</t>
    </rPh>
    <phoneticPr fontId="2"/>
  </si>
  <si>
    <t>油圧ジャッキ</t>
    <rPh sb="0" eb="2">
      <t>ユアツ</t>
    </rPh>
    <phoneticPr fontId="2"/>
  </si>
  <si>
    <t>マット型空気ジャッキ一式</t>
    <rPh sb="3" eb="4">
      <t>ガタ</t>
    </rPh>
    <rPh sb="4" eb="6">
      <t>クウキ</t>
    </rPh>
    <rPh sb="10" eb="12">
      <t>イッシキ</t>
    </rPh>
    <phoneticPr fontId="2"/>
  </si>
  <si>
    <t>山岳救助資機材一式</t>
    <rPh sb="0" eb="4">
      <t>サンガクキュウジョ</t>
    </rPh>
    <rPh sb="4" eb="7">
      <t>シキザイ</t>
    </rPh>
    <rPh sb="7" eb="9">
      <t>イッシキ</t>
    </rPh>
    <phoneticPr fontId="2"/>
  </si>
  <si>
    <t>水難救助用資機材一式</t>
    <rPh sb="0" eb="2">
      <t>スイナン</t>
    </rPh>
    <rPh sb="2" eb="5">
      <t>キュウジョヨウ</t>
    </rPh>
    <rPh sb="5" eb="8">
      <t>シキザイ</t>
    </rPh>
    <rPh sb="8" eb="10">
      <t>イッシキ</t>
    </rPh>
    <phoneticPr fontId="2"/>
  </si>
  <si>
    <t>救助用ボート</t>
    <rPh sb="0" eb="3">
      <t>キュウジョヨウ</t>
    </rPh>
    <phoneticPr fontId="2"/>
  </si>
  <si>
    <t>熱画像探査装置</t>
    <rPh sb="0" eb="1">
      <t>ネツ</t>
    </rPh>
    <rPh sb="1" eb="3">
      <t>ガゾウ</t>
    </rPh>
    <rPh sb="3" eb="7">
      <t>タンサソウチ</t>
    </rPh>
    <phoneticPr fontId="2"/>
  </si>
  <si>
    <t>マンホール救助器具一式</t>
    <rPh sb="5" eb="7">
      <t>キュウジョ</t>
    </rPh>
    <rPh sb="7" eb="9">
      <t>キグ</t>
    </rPh>
    <rPh sb="9" eb="11">
      <t>イッシキ</t>
    </rPh>
    <phoneticPr fontId="2"/>
  </si>
  <si>
    <t>可搬式ブロア</t>
    <rPh sb="0" eb="3">
      <t>カハンシキ</t>
    </rPh>
    <phoneticPr fontId="2"/>
  </si>
  <si>
    <t>訓練用レサシアン</t>
    <rPh sb="0" eb="3">
      <t>クンレンヨウ</t>
    </rPh>
    <phoneticPr fontId="2"/>
  </si>
  <si>
    <t>-26-</t>
    <phoneticPr fontId="2"/>
  </si>
  <si>
    <t>-9-</t>
    <phoneticPr fontId="2"/>
  </si>
  <si>
    <t>-10-</t>
    <phoneticPr fontId="2"/>
  </si>
  <si>
    <t>-17-</t>
    <phoneticPr fontId="2"/>
  </si>
  <si>
    <t>救急救命士追加講習</t>
    <rPh sb="0" eb="5">
      <t>キュウキュウキュウメイシ</t>
    </rPh>
    <rPh sb="5" eb="7">
      <t>ツイカ</t>
    </rPh>
    <rPh sb="7" eb="9">
      <t>コウシュウ</t>
    </rPh>
    <phoneticPr fontId="2"/>
  </si>
  <si>
    <t>　 〃　操法審査員　　　　指導員研修</t>
    <rPh sb="4" eb="6">
      <t>ソウホウ</t>
    </rPh>
    <rPh sb="6" eb="9">
      <t>シンサイン</t>
    </rPh>
    <rPh sb="13" eb="16">
      <t>シドウイン</t>
    </rPh>
    <rPh sb="16" eb="18">
      <t>ケンシュウ</t>
    </rPh>
    <phoneticPr fontId="2"/>
  </si>
  <si>
    <t>-32-</t>
    <phoneticPr fontId="2"/>
  </si>
  <si>
    <t>防火管理者選任届出状況</t>
    <rPh sb="0" eb="2">
      <t>ボウカ</t>
    </rPh>
    <rPh sb="2" eb="5">
      <t>カンリシャ</t>
    </rPh>
    <rPh sb="5" eb="7">
      <t>センニン</t>
    </rPh>
    <rPh sb="7" eb="9">
      <t>トドケデ</t>
    </rPh>
    <rPh sb="9" eb="11">
      <t>ジョウキョウ</t>
    </rPh>
    <phoneticPr fontId="2"/>
  </si>
  <si>
    <t>-41-</t>
    <phoneticPr fontId="2"/>
  </si>
  <si>
    <t>製造所等に対する立入検査の状況</t>
    <rPh sb="0" eb="2">
      <t>セイゾウ</t>
    </rPh>
    <rPh sb="2" eb="3">
      <t>ジョ</t>
    </rPh>
    <rPh sb="3" eb="4">
      <t>ナド</t>
    </rPh>
    <rPh sb="5" eb="6">
      <t>タイ</t>
    </rPh>
    <rPh sb="8" eb="12">
      <t>タチイリケンサ</t>
    </rPh>
    <rPh sb="13" eb="15">
      <t>ジョウキョウ</t>
    </rPh>
    <phoneticPr fontId="2"/>
  </si>
  <si>
    <t>救急概要</t>
    <rPh sb="0" eb="4">
      <t>キュウキュウガイヨウ</t>
    </rPh>
    <phoneticPr fontId="2"/>
  </si>
  <si>
    <t>（１月～１２月）</t>
    <rPh sb="2" eb="3">
      <t>ガツ</t>
    </rPh>
    <rPh sb="6" eb="7">
      <t>ガツ</t>
    </rPh>
    <phoneticPr fontId="2"/>
  </si>
  <si>
    <t>１日の最多出場件数</t>
    <rPh sb="1" eb="2">
      <t>ニチ</t>
    </rPh>
    <rPh sb="3" eb="5">
      <t>サイタ</t>
    </rPh>
    <rPh sb="5" eb="7">
      <t>シュツジョウ</t>
    </rPh>
    <rPh sb="7" eb="9">
      <t>ケンスウ</t>
    </rPh>
    <phoneticPr fontId="2"/>
  </si>
  <si>
    <t>救　急　車　４台</t>
    <rPh sb="0" eb="1">
      <t>キュウ</t>
    </rPh>
    <rPh sb="2" eb="3">
      <t>キュウ</t>
    </rPh>
    <rPh sb="4" eb="5">
      <t>クルマ</t>
    </rPh>
    <rPh sb="7" eb="8">
      <t>ダイ</t>
    </rPh>
    <phoneticPr fontId="2"/>
  </si>
  <si>
    <t>高規格車　３台</t>
    <rPh sb="0" eb="3">
      <t>コウキカク</t>
    </rPh>
    <rPh sb="3" eb="4">
      <t>シャ</t>
    </rPh>
    <rPh sb="6" eb="7">
      <t>ダイ</t>
    </rPh>
    <phoneticPr fontId="2"/>
  </si>
  <si>
    <t>予備車　　１台</t>
    <rPh sb="0" eb="3">
      <t>ヨビシャ</t>
    </rPh>
    <rPh sb="6" eb="7">
      <t>ダイ</t>
    </rPh>
    <phoneticPr fontId="2"/>
  </si>
  <si>
    <t>救急隊員</t>
    <rPh sb="0" eb="4">
      <t>キュウキュウタイイン</t>
    </rPh>
    <phoneticPr fontId="2"/>
  </si>
  <si>
    <t>救急告示医療機関</t>
    <rPh sb="0" eb="4">
      <t>キュウキュウコクジ</t>
    </rPh>
    <rPh sb="4" eb="8">
      <t>イリョウキカン</t>
    </rPh>
    <phoneticPr fontId="2"/>
  </si>
  <si>
    <t>告示外医療機関　４</t>
    <rPh sb="0" eb="2">
      <t>コクジ</t>
    </rPh>
    <rPh sb="2" eb="3">
      <t>ガイ</t>
    </rPh>
    <rPh sb="3" eb="7">
      <t>イリョウキカン</t>
    </rPh>
    <phoneticPr fontId="2"/>
  </si>
  <si>
    <t>私的病院　　　2</t>
    <rPh sb="0" eb="4">
      <t>シテキビョウイン</t>
    </rPh>
    <phoneticPr fontId="2"/>
  </si>
  <si>
    <t>出場の多かった月は</t>
    <rPh sb="0" eb="2">
      <t>シュツジョウ</t>
    </rPh>
    <rPh sb="3" eb="4">
      <t>オオ</t>
    </rPh>
    <rPh sb="7" eb="8">
      <t>ツキ</t>
    </rPh>
    <phoneticPr fontId="2"/>
  </si>
  <si>
    <t>出場の多かった曜日は</t>
    <rPh sb="0" eb="2">
      <t>シュツジョウ</t>
    </rPh>
    <rPh sb="3" eb="4">
      <t>オオ</t>
    </rPh>
    <rPh sb="7" eb="9">
      <t>ヨウビ</t>
    </rPh>
    <phoneticPr fontId="2"/>
  </si>
  <si>
    <t>出場の多かった時間は</t>
    <rPh sb="0" eb="2">
      <t>シュツジョウ</t>
    </rPh>
    <rPh sb="3" eb="4">
      <t>オオ</t>
    </rPh>
    <rPh sb="7" eb="9">
      <t>ジカン</t>
    </rPh>
    <phoneticPr fontId="2"/>
  </si>
  <si>
    <t>１日当たりの出場件数</t>
    <rPh sb="1" eb="2">
      <t>ニチ</t>
    </rPh>
    <rPh sb="2" eb="3">
      <t>ア</t>
    </rPh>
    <rPh sb="6" eb="10">
      <t>シュツジョウケンスウ</t>
    </rPh>
    <phoneticPr fontId="2"/>
  </si>
  <si>
    <t>１日当たり搬送人員</t>
    <rPh sb="1" eb="2">
      <t>ニチ</t>
    </rPh>
    <rPh sb="2" eb="3">
      <t>ア</t>
    </rPh>
    <rPh sb="5" eb="9">
      <t>ハンソウジンイン</t>
    </rPh>
    <phoneticPr fontId="2"/>
  </si>
  <si>
    <t>現場到着平均所要時間</t>
    <rPh sb="0" eb="4">
      <t>ゲンバトウチャク</t>
    </rPh>
    <rPh sb="4" eb="6">
      <t>ヘイキン</t>
    </rPh>
    <rPh sb="6" eb="10">
      <t>ショヨウジカン</t>
    </rPh>
    <phoneticPr fontId="2"/>
  </si>
  <si>
    <t>上位事故種別出場件数</t>
    <rPh sb="0" eb="6">
      <t>ジョウイジコシュベツ</t>
    </rPh>
    <rPh sb="6" eb="8">
      <t>シュツジョウ</t>
    </rPh>
    <rPh sb="8" eb="10">
      <t>ケンスウ</t>
    </rPh>
    <phoneticPr fontId="2"/>
  </si>
  <si>
    <t>過去10年間の救助出場件数の推移</t>
    <rPh sb="0" eb="2">
      <t>カコ</t>
    </rPh>
    <rPh sb="4" eb="6">
      <t>ネンカン</t>
    </rPh>
    <rPh sb="7" eb="9">
      <t>キュウジョ</t>
    </rPh>
    <rPh sb="9" eb="11">
      <t>シュツジョウ</t>
    </rPh>
    <rPh sb="11" eb="13">
      <t>ケンスウ</t>
    </rPh>
    <rPh sb="14" eb="16">
      <t>スイイ</t>
    </rPh>
    <phoneticPr fontId="2"/>
  </si>
  <si>
    <t>令和２年１０月１日国勢調査</t>
    <rPh sb="0" eb="2">
      <t>レイワ</t>
    </rPh>
    <rPh sb="3" eb="4">
      <t>ネン</t>
    </rPh>
    <rPh sb="6" eb="7">
      <t>ツキ</t>
    </rPh>
    <rPh sb="8" eb="9">
      <t>ニチ</t>
    </rPh>
    <rPh sb="9" eb="13">
      <t>コクセイチョウサ</t>
    </rPh>
    <phoneticPr fontId="2"/>
  </si>
  <si>
    <t>救急業務応援協定　　　　　　　　（奄美ドクターヘリ運航に伴う）</t>
    <rPh sb="0" eb="4">
      <t>キュウキュウギョウム</t>
    </rPh>
    <rPh sb="4" eb="8">
      <t>オウエンキョウテイ</t>
    </rPh>
    <rPh sb="17" eb="19">
      <t>アマミ</t>
    </rPh>
    <rPh sb="25" eb="27">
      <t>ウンコウ</t>
    </rPh>
    <rPh sb="28" eb="29">
      <t>トモナ</t>
    </rPh>
    <phoneticPr fontId="2"/>
  </si>
  <si>
    <t>職員新規採用2名（本署）</t>
    <rPh sb="0" eb="2">
      <t>ショクイン</t>
    </rPh>
    <rPh sb="2" eb="4">
      <t>シンキ</t>
    </rPh>
    <rPh sb="4" eb="6">
      <t>サイヨウ</t>
    </rPh>
    <rPh sb="7" eb="8">
      <t>メイ</t>
    </rPh>
    <rPh sb="9" eb="11">
      <t>ホンショ</t>
    </rPh>
    <phoneticPr fontId="2"/>
  </si>
  <si>
    <t>職員新規採用2名（本署1名・天城分遣所1名）</t>
    <rPh sb="0" eb="2">
      <t>ショクイン</t>
    </rPh>
    <rPh sb="2" eb="4">
      <t>シンキ</t>
    </rPh>
    <rPh sb="4" eb="6">
      <t>サイヨウ</t>
    </rPh>
    <rPh sb="7" eb="8">
      <t>メイ</t>
    </rPh>
    <phoneticPr fontId="2"/>
  </si>
  <si>
    <t>職員新規採用6名</t>
    <rPh sb="0" eb="2">
      <t>ショクイン</t>
    </rPh>
    <rPh sb="2" eb="4">
      <t>シンキ</t>
    </rPh>
    <rPh sb="4" eb="6">
      <t>サイヨウ</t>
    </rPh>
    <rPh sb="7" eb="8">
      <t>メイ</t>
    </rPh>
    <phoneticPr fontId="2"/>
  </si>
  <si>
    <t>職員新規採用1名（本署）</t>
    <rPh sb="0" eb="2">
      <t>ショクイン</t>
    </rPh>
    <rPh sb="2" eb="4">
      <t>シンキ</t>
    </rPh>
    <rPh sb="4" eb="6">
      <t>サイヨウ</t>
    </rPh>
    <rPh sb="7" eb="8">
      <t>メイ</t>
    </rPh>
    <rPh sb="9" eb="11">
      <t>ホンショ</t>
    </rPh>
    <phoneticPr fontId="2"/>
  </si>
  <si>
    <t>　　〃　　（分遣所）--------------------------------------------１６</t>
    <rPh sb="6" eb="9">
      <t>ブンケンショ</t>
    </rPh>
    <phoneticPr fontId="2"/>
  </si>
  <si>
    <t>　　〃　　（訓練塔）--------------------------------------------１７</t>
    <rPh sb="6" eb="8">
      <t>クンレン</t>
    </rPh>
    <rPh sb="8" eb="9">
      <t>トウ</t>
    </rPh>
    <phoneticPr fontId="2"/>
  </si>
  <si>
    <t>通信指令室配置図------------------------------------------------１８</t>
    <rPh sb="0" eb="5">
      <t>ツウシンシレイシツ</t>
    </rPh>
    <rPh sb="5" eb="8">
      <t>ハイチズ</t>
    </rPh>
    <phoneticPr fontId="2"/>
  </si>
  <si>
    <t>　　〃　　　　　　　　（消防伊仙）（消防天城）　　　　〃　　　--２０</t>
    <rPh sb="12" eb="16">
      <t>ショウボウイセン</t>
    </rPh>
    <rPh sb="18" eb="22">
      <t>ショウボウアマギ</t>
    </rPh>
    <phoneticPr fontId="2"/>
  </si>
  <si>
    <t>　　〃　　　　　　　　（井之川基地局）（金見崎基地局）〃　　　--２１</t>
    <rPh sb="12" eb="15">
      <t>イノカワ</t>
    </rPh>
    <rPh sb="15" eb="18">
      <t>キチキョク</t>
    </rPh>
    <rPh sb="20" eb="22">
      <t>カナミ</t>
    </rPh>
    <rPh sb="22" eb="23">
      <t>サキ</t>
    </rPh>
    <rPh sb="23" eb="26">
      <t>キチキョク</t>
    </rPh>
    <phoneticPr fontId="2"/>
  </si>
  <si>
    <t>通信連絡系統図--------------------------------------------------２２</t>
    <rPh sb="0" eb="7">
      <t>ツウシンレンラクケイトウズ</t>
    </rPh>
    <phoneticPr fontId="2"/>
  </si>
  <si>
    <t>消防力の整備指針に伴う基準と現況比較・消防水利------------------２３</t>
    <rPh sb="0" eb="3">
      <t>ショウボウリョク</t>
    </rPh>
    <rPh sb="4" eb="8">
      <t>セイビシシン</t>
    </rPh>
    <rPh sb="9" eb="10">
      <t>トモナ</t>
    </rPh>
    <rPh sb="11" eb="13">
      <t>キジュン</t>
    </rPh>
    <rPh sb="14" eb="18">
      <t>ゲンキョウヒカク</t>
    </rPh>
    <rPh sb="19" eb="23">
      <t>ショウボウスイリ</t>
    </rPh>
    <phoneticPr fontId="2"/>
  </si>
  <si>
    <t>特殊資機材配置署所一覧表----------------------------------２３～２４</t>
    <rPh sb="0" eb="5">
      <t>トクシュシキザイ</t>
    </rPh>
    <rPh sb="5" eb="7">
      <t>ハイチ</t>
    </rPh>
    <rPh sb="7" eb="9">
      <t>ショショ</t>
    </rPh>
    <rPh sb="9" eb="12">
      <t>イチランヒョウ</t>
    </rPh>
    <phoneticPr fontId="2"/>
  </si>
  <si>
    <t>職員の階級と勤務年数--------------------------------------------２５</t>
    <rPh sb="0" eb="2">
      <t>ショクイン</t>
    </rPh>
    <rPh sb="3" eb="5">
      <t>カイキュウ</t>
    </rPh>
    <rPh sb="6" eb="10">
      <t>キンムネンスウ</t>
    </rPh>
    <phoneticPr fontId="2"/>
  </si>
  <si>
    <t>職員の階級別年齢------------------------------------------------２５</t>
    <rPh sb="0" eb="2">
      <t>ショクイン</t>
    </rPh>
    <rPh sb="3" eb="6">
      <t>カイキュウベツ</t>
    </rPh>
    <rPh sb="6" eb="8">
      <t>ネンレイ</t>
    </rPh>
    <phoneticPr fontId="2"/>
  </si>
  <si>
    <t>職員の消防学校・消防大学校等専科研修状況------------------------２５</t>
    <rPh sb="0" eb="2">
      <t>ショクイン</t>
    </rPh>
    <rPh sb="3" eb="7">
      <t>ショウボウガッコウ</t>
    </rPh>
    <rPh sb="8" eb="14">
      <t>ショウボウダイガッコウトウ</t>
    </rPh>
    <rPh sb="14" eb="16">
      <t>センカ</t>
    </rPh>
    <rPh sb="16" eb="20">
      <t>ケンシュウジョウキョウ</t>
    </rPh>
    <phoneticPr fontId="2"/>
  </si>
  <si>
    <t>職員の配置状況及び居住地状況------------------------------------２６</t>
    <rPh sb="0" eb="2">
      <t>ショクイン</t>
    </rPh>
    <rPh sb="3" eb="5">
      <t>ハイチ</t>
    </rPh>
    <rPh sb="5" eb="7">
      <t>ジョウキョウ</t>
    </rPh>
    <rPh sb="7" eb="8">
      <t>オヨ</t>
    </rPh>
    <rPh sb="9" eb="12">
      <t>キョジュウチ</t>
    </rPh>
    <rPh sb="12" eb="14">
      <t>ジョウキョウ</t>
    </rPh>
    <phoneticPr fontId="2"/>
  </si>
  <si>
    <t>職員の特殊技能資格取得状況--------------------------------------２７</t>
    <rPh sb="0" eb="2">
      <t>ショクイン</t>
    </rPh>
    <rPh sb="3" eb="5">
      <t>トクシュ</t>
    </rPh>
    <rPh sb="5" eb="9">
      <t>ギノウシカク</t>
    </rPh>
    <rPh sb="9" eb="11">
      <t>シュトク</t>
    </rPh>
    <rPh sb="11" eb="13">
      <t>ジョウキョウ</t>
    </rPh>
    <phoneticPr fontId="2"/>
  </si>
  <si>
    <t>月別火災概況----------------------------------------------------２８</t>
    <rPh sb="0" eb="2">
      <t>ツキベツ</t>
    </rPh>
    <rPh sb="2" eb="6">
      <t>カサイガイキョウ</t>
    </rPh>
    <phoneticPr fontId="2"/>
  </si>
  <si>
    <t>-48-</t>
    <phoneticPr fontId="2"/>
  </si>
  <si>
    <t>12月 1日</t>
    <rPh sb="2" eb="3">
      <t>ツキ</t>
    </rPh>
    <rPh sb="5" eb="6">
      <t>ニチ</t>
    </rPh>
    <phoneticPr fontId="2"/>
  </si>
  <si>
    <t>水槽付消防ポンプ自動車（天城）購入配置</t>
    <rPh sb="12" eb="14">
      <t>アマギ</t>
    </rPh>
    <phoneticPr fontId="2"/>
  </si>
  <si>
    <t>　　　　 8月 1日</t>
    <rPh sb="5" eb="6">
      <t>ツキ</t>
    </rPh>
    <rPh sb="8" eb="9">
      <t>ニチ</t>
    </rPh>
    <phoneticPr fontId="2"/>
  </si>
  <si>
    <t>　　　　 9月 1日</t>
    <rPh sb="6" eb="7">
      <t>ツキ</t>
    </rPh>
    <rPh sb="9" eb="10">
      <t>ニチ</t>
    </rPh>
    <phoneticPr fontId="2"/>
  </si>
  <si>
    <t>救急車更新配置（天城分遣所）</t>
    <rPh sb="0" eb="3">
      <t>キュウキュウシャ</t>
    </rPh>
    <rPh sb="3" eb="5">
      <t>コウシン</t>
    </rPh>
    <rPh sb="5" eb="7">
      <t>ハイチ</t>
    </rPh>
    <rPh sb="8" eb="10">
      <t>アマギ</t>
    </rPh>
    <rPh sb="10" eb="12">
      <t>ブンケン</t>
    </rPh>
    <rPh sb="12" eb="13">
      <t>ショ</t>
    </rPh>
    <phoneticPr fontId="2"/>
  </si>
  <si>
    <t>職員新規採用2名（天城分遣所）</t>
    <rPh sb="0" eb="2">
      <t>ショクイン</t>
    </rPh>
    <rPh sb="2" eb="6">
      <t>シンキサイヨウ</t>
    </rPh>
    <rPh sb="7" eb="8">
      <t>メイ</t>
    </rPh>
    <rPh sb="9" eb="14">
      <t>アマギブンケンショ</t>
    </rPh>
    <phoneticPr fontId="2"/>
  </si>
  <si>
    <t>平成28年 4月 1日</t>
    <rPh sb="0" eb="2">
      <t>ヘイセイ</t>
    </rPh>
    <rPh sb="4" eb="5">
      <t>ネン</t>
    </rPh>
    <rPh sb="7" eb="8">
      <t>ツキ</t>
    </rPh>
    <rPh sb="10" eb="11">
      <t>ニチ</t>
    </rPh>
    <phoneticPr fontId="2"/>
  </si>
  <si>
    <t>職員新規採用2名（伊仙分遣所1名・天城分遣所1名）</t>
    <rPh sb="0" eb="2">
      <t>ショクイン</t>
    </rPh>
    <rPh sb="2" eb="4">
      <t>シンキ</t>
    </rPh>
    <rPh sb="4" eb="6">
      <t>サイヨウ</t>
    </rPh>
    <rPh sb="7" eb="8">
      <t>メイ</t>
    </rPh>
    <rPh sb="9" eb="14">
      <t>イセンブンケンショ</t>
    </rPh>
    <rPh sb="15" eb="16">
      <t>メイ</t>
    </rPh>
    <rPh sb="17" eb="22">
      <t>アマギブンケンショ</t>
    </rPh>
    <rPh sb="23" eb="24">
      <t>メイ</t>
    </rPh>
    <phoneticPr fontId="2"/>
  </si>
  <si>
    <t>昭和57年 5月</t>
    <rPh sb="0" eb="2">
      <t>ショウワ</t>
    </rPh>
    <rPh sb="4" eb="5">
      <t>ネン</t>
    </rPh>
    <rPh sb="7" eb="8">
      <t>ガツ</t>
    </rPh>
    <phoneticPr fontId="2"/>
  </si>
  <si>
    <t>昭和57年 8月</t>
    <rPh sb="0" eb="2">
      <t>ショウワ</t>
    </rPh>
    <rPh sb="4" eb="5">
      <t>ネン</t>
    </rPh>
    <rPh sb="7" eb="8">
      <t>ガツ</t>
    </rPh>
    <phoneticPr fontId="2"/>
  </si>
  <si>
    <t>昭和58年 1月</t>
    <rPh sb="0" eb="2">
      <t>ショウワ</t>
    </rPh>
    <rPh sb="4" eb="5">
      <t>ネン</t>
    </rPh>
    <rPh sb="7" eb="8">
      <t>ガツ</t>
    </rPh>
    <phoneticPr fontId="2"/>
  </si>
  <si>
    <t>昭和58年 2月</t>
    <rPh sb="0" eb="2">
      <t>ショウワ</t>
    </rPh>
    <rPh sb="4" eb="5">
      <t>ネン</t>
    </rPh>
    <rPh sb="7" eb="8">
      <t>ガツ</t>
    </rPh>
    <phoneticPr fontId="2"/>
  </si>
  <si>
    <t>昭和58年 5月</t>
    <rPh sb="0" eb="2">
      <t>ショウワ</t>
    </rPh>
    <rPh sb="4" eb="5">
      <t>ネン</t>
    </rPh>
    <rPh sb="7" eb="8">
      <t>ガツ</t>
    </rPh>
    <phoneticPr fontId="2"/>
  </si>
  <si>
    <t>昭和58年 6月</t>
    <rPh sb="0" eb="2">
      <t>ショウワ</t>
    </rPh>
    <rPh sb="4" eb="5">
      <t>ネン</t>
    </rPh>
    <rPh sb="7" eb="8">
      <t>ガツ</t>
    </rPh>
    <phoneticPr fontId="2"/>
  </si>
  <si>
    <t>昭和58年 7月</t>
    <rPh sb="0" eb="2">
      <t>ショウワ</t>
    </rPh>
    <rPh sb="4" eb="5">
      <t>ネン</t>
    </rPh>
    <rPh sb="7" eb="8">
      <t>ガツ</t>
    </rPh>
    <phoneticPr fontId="2"/>
  </si>
  <si>
    <t>昭和58年 8月</t>
    <rPh sb="0" eb="2">
      <t>ショウワ</t>
    </rPh>
    <rPh sb="4" eb="5">
      <t>ネン</t>
    </rPh>
    <rPh sb="7" eb="8">
      <t>ガツ</t>
    </rPh>
    <phoneticPr fontId="2"/>
  </si>
  <si>
    <t>昭和58年 9月</t>
    <rPh sb="0" eb="2">
      <t>ショウワ</t>
    </rPh>
    <rPh sb="4" eb="5">
      <t>ネン</t>
    </rPh>
    <rPh sb="7" eb="8">
      <t>ガツ</t>
    </rPh>
    <phoneticPr fontId="2"/>
  </si>
  <si>
    <t>昭和58年12月</t>
    <rPh sb="0" eb="2">
      <t>ショウワ</t>
    </rPh>
    <rPh sb="4" eb="5">
      <t>ネン</t>
    </rPh>
    <rPh sb="7" eb="8">
      <t>ガツ</t>
    </rPh>
    <phoneticPr fontId="2"/>
  </si>
  <si>
    <t>昭和59年 2月</t>
    <rPh sb="0" eb="2">
      <t>ショウワ</t>
    </rPh>
    <rPh sb="4" eb="5">
      <t>ネン</t>
    </rPh>
    <rPh sb="7" eb="8">
      <t>ガツ</t>
    </rPh>
    <phoneticPr fontId="2"/>
  </si>
  <si>
    <t>3月23日～28日</t>
    <rPh sb="1" eb="2">
      <t>ツキ</t>
    </rPh>
    <rPh sb="4" eb="5">
      <t>ニチ</t>
    </rPh>
    <rPh sb="8" eb="9">
      <t>ニチ</t>
    </rPh>
    <phoneticPr fontId="2"/>
  </si>
  <si>
    <t xml:space="preserve">       4月 1日</t>
    <rPh sb="8" eb="9">
      <t>ツキ</t>
    </rPh>
    <rPh sb="11" eb="12">
      <t>ニチ</t>
    </rPh>
    <phoneticPr fontId="2"/>
  </si>
  <si>
    <t>昭和59年 4月 1日</t>
    <rPh sb="0" eb="2">
      <t>ショウワ</t>
    </rPh>
    <rPh sb="4" eb="5">
      <t>ネン</t>
    </rPh>
    <rPh sb="7" eb="8">
      <t>ガツ</t>
    </rPh>
    <rPh sb="10" eb="11">
      <t>ニチ</t>
    </rPh>
    <phoneticPr fontId="2"/>
  </si>
  <si>
    <t>4月 3日</t>
    <rPh sb="1" eb="2">
      <t>ガツ</t>
    </rPh>
    <rPh sb="4" eb="5">
      <t>ニチ</t>
    </rPh>
    <phoneticPr fontId="2"/>
  </si>
  <si>
    <r>
      <rPr>
        <b/>
        <sz val="19"/>
        <color theme="1"/>
        <rFont val="ＭＳ 明朝"/>
        <family val="1"/>
        <charset val="128"/>
      </rPr>
      <t>性質別経費の状況</t>
    </r>
    <r>
      <rPr>
        <b/>
        <sz val="12"/>
        <color theme="1"/>
        <rFont val="ＭＳ 明朝"/>
        <family val="1"/>
        <charset val="128"/>
      </rPr>
      <t xml:space="preserve">　                                </t>
    </r>
    <r>
      <rPr>
        <sz val="12"/>
        <color theme="1"/>
        <rFont val="ＭＳ 明朝"/>
        <family val="1"/>
        <charset val="128"/>
      </rPr>
      <t>（単位：千円）</t>
    </r>
    <rPh sb="0" eb="3">
      <t>セイシツベツ</t>
    </rPh>
    <rPh sb="3" eb="5">
      <t>ケイヒ</t>
    </rPh>
    <rPh sb="6" eb="8">
      <t>ジョウキョウ</t>
    </rPh>
    <rPh sb="42" eb="44">
      <t>タンイ</t>
    </rPh>
    <rPh sb="45" eb="47">
      <t>センエン</t>
    </rPh>
    <phoneticPr fontId="2"/>
  </si>
  <si>
    <t>応援協定等の締結状況----------------------------------------------８</t>
    <rPh sb="0" eb="4">
      <t>オウエンキョウテイ</t>
    </rPh>
    <rPh sb="4" eb="5">
      <t>トウ</t>
    </rPh>
    <rPh sb="6" eb="8">
      <t>テイケツ</t>
    </rPh>
    <rPh sb="8" eb="10">
      <t>ジョウキョウ</t>
    </rPh>
    <phoneticPr fontId="2"/>
  </si>
  <si>
    <t>　幹事会で覚書、協議書、組合規約、政令指定調査表を検討</t>
    <rPh sb="1" eb="4">
      <t>カンジカイ</t>
    </rPh>
    <rPh sb="5" eb="7">
      <t>オボエガキ</t>
    </rPh>
    <rPh sb="8" eb="11">
      <t>キョウギショ</t>
    </rPh>
    <rPh sb="12" eb="16">
      <t>クミアイキヤク</t>
    </rPh>
    <rPh sb="17" eb="19">
      <t>セイレイ</t>
    </rPh>
    <rPh sb="19" eb="21">
      <t>シテイ</t>
    </rPh>
    <rPh sb="21" eb="24">
      <t>チョウサヒョウ</t>
    </rPh>
    <rPh sb="25" eb="27">
      <t>ケントウ</t>
    </rPh>
    <phoneticPr fontId="2"/>
  </si>
  <si>
    <t>組合議会臨時会を開催</t>
    <rPh sb="0" eb="2">
      <t>クミアイ</t>
    </rPh>
    <rPh sb="2" eb="4">
      <t>ギカイ</t>
    </rPh>
    <rPh sb="4" eb="6">
      <t>リンジ</t>
    </rPh>
    <rPh sb="6" eb="7">
      <t>カイ</t>
    </rPh>
    <rPh sb="8" eb="10">
      <t>カイサイ</t>
    </rPh>
    <phoneticPr fontId="2"/>
  </si>
  <si>
    <t>伊仙分遣所長、天城分遣所長各町より派遣</t>
    <rPh sb="0" eb="6">
      <t>イセンブンケンショチョウ</t>
    </rPh>
    <rPh sb="7" eb="13">
      <t>アマギブンケンショチョウ</t>
    </rPh>
    <rPh sb="13" eb="15">
      <t>カクチョウ</t>
    </rPh>
    <rPh sb="17" eb="19">
      <t>ハケン</t>
    </rPh>
    <phoneticPr fontId="2"/>
  </si>
  <si>
    <t>消防指令車購入</t>
    <rPh sb="0" eb="2">
      <t>ショウボウ</t>
    </rPh>
    <rPh sb="2" eb="4">
      <t>シレイ</t>
    </rPh>
    <rPh sb="4" eb="5">
      <t>シャ</t>
    </rPh>
    <rPh sb="5" eb="7">
      <t>コウニュウ</t>
    </rPh>
    <phoneticPr fontId="2"/>
  </si>
  <si>
    <t>平成25年度徳之島3ケ町合同防災訓練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</si>
  <si>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平成23年度徳之島3ケ町合同防災訓練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</si>
  <si>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平成26年度徳之島3ケ町合同防災訓練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</si>
  <si>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徳之島地区消防組合と3ケ町消防</t>
    <rPh sb="0" eb="5">
      <t>トクノシマチク</t>
    </rPh>
    <rPh sb="5" eb="9">
      <t>ショウボウクミアイ</t>
    </rPh>
    <rPh sb="12" eb="13">
      <t>チョウ</t>
    </rPh>
    <rPh sb="13" eb="15">
      <t>ショウボウ</t>
    </rPh>
    <phoneticPr fontId="2"/>
  </si>
  <si>
    <t>総務課庶務係　1名</t>
    <rPh sb="0" eb="3">
      <t>ソウムカ</t>
    </rPh>
    <rPh sb="3" eb="6">
      <t>ショムカカリ</t>
    </rPh>
    <rPh sb="8" eb="9">
      <t>メイ</t>
    </rPh>
    <phoneticPr fontId="2"/>
  </si>
  <si>
    <t>（第２係隊長兼務）</t>
    <rPh sb="1" eb="2">
      <t>ダイ</t>
    </rPh>
    <rPh sb="3" eb="4">
      <t>カカリ</t>
    </rPh>
    <rPh sb="4" eb="6">
      <t>タイチョウ</t>
    </rPh>
    <rPh sb="6" eb="8">
      <t>ケンム</t>
    </rPh>
    <phoneticPr fontId="2"/>
  </si>
  <si>
    <t>組合議会第1回定例会を開催</t>
    <rPh sb="0" eb="2">
      <t>クミアイ</t>
    </rPh>
    <rPh sb="2" eb="4">
      <t>ギカイ</t>
    </rPh>
    <rPh sb="4" eb="5">
      <t>ダイ</t>
    </rPh>
    <rPh sb="6" eb="7">
      <t>カイ</t>
    </rPh>
    <rPh sb="7" eb="10">
      <t>テイレイカイ</t>
    </rPh>
    <rPh sb="11" eb="13">
      <t>カイサイ</t>
    </rPh>
    <phoneticPr fontId="2"/>
  </si>
  <si>
    <t>平成24年度徳之島3ケ町合同防災訓練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</si>
  <si>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　　徳之島町議会議員</t>
    <rPh sb="2" eb="6">
      <t>トクノシマチョウ</t>
    </rPh>
    <rPh sb="6" eb="10">
      <t>ギカイギイン</t>
    </rPh>
    <phoneticPr fontId="2"/>
  </si>
  <si>
    <t>　　伊仙町議会議員</t>
    <rPh sb="2" eb="9">
      <t>イセンチョウギカイギイン</t>
    </rPh>
    <phoneticPr fontId="2"/>
  </si>
  <si>
    <t>　　天城町議会議員</t>
    <rPh sb="2" eb="9">
      <t>アマギチョウギカイギイン</t>
    </rPh>
    <phoneticPr fontId="2"/>
  </si>
  <si>
    <t>消防小型指令台システム（消防本部）消防救急デジタル無線システム--１９</t>
    <rPh sb="0" eb="2">
      <t>ショウボウ</t>
    </rPh>
    <rPh sb="2" eb="4">
      <t>コガタ</t>
    </rPh>
    <rPh sb="4" eb="6">
      <t>シレイ</t>
    </rPh>
    <rPh sb="6" eb="7">
      <t>ダイ</t>
    </rPh>
    <rPh sb="12" eb="16">
      <t>ショウボウホンブ</t>
    </rPh>
    <rPh sb="17" eb="19">
      <t>ショウボウ</t>
    </rPh>
    <rPh sb="19" eb="21">
      <t>キュウキュウ</t>
    </rPh>
    <rPh sb="25" eb="27">
      <t>ムセン</t>
    </rPh>
    <phoneticPr fontId="2"/>
  </si>
  <si>
    <t>傾斜をなし、島の東側を北から南に徳之島町、西側が天城町、南西側を伊仙町と３</t>
    <rPh sb="0" eb="2">
      <t>ケイシャ</t>
    </rPh>
    <rPh sb="6" eb="7">
      <t>シマ</t>
    </rPh>
    <rPh sb="8" eb="10">
      <t>ヒガシガワ</t>
    </rPh>
    <rPh sb="11" eb="12">
      <t>キタ</t>
    </rPh>
    <rPh sb="14" eb="15">
      <t>ミナミ</t>
    </rPh>
    <rPh sb="16" eb="20">
      <t>トクノシマチョウ</t>
    </rPh>
    <rPh sb="21" eb="23">
      <t>ニシガワ</t>
    </rPh>
    <rPh sb="24" eb="27">
      <t>アマギチョウ</t>
    </rPh>
    <rPh sb="28" eb="31">
      <t>ナンセイガワ</t>
    </rPh>
    <rPh sb="32" eb="35">
      <t>イセンチョウ</t>
    </rPh>
    <phoneticPr fontId="2"/>
  </si>
  <si>
    <t>ケ町により一島を成している。これらの山岳に源を発する河川は、秋利神川（13㎞）</t>
    <rPh sb="1" eb="2">
      <t>チョウ</t>
    </rPh>
    <rPh sb="5" eb="7">
      <t>イットウ</t>
    </rPh>
    <rPh sb="8" eb="9">
      <t>ナ</t>
    </rPh>
    <rPh sb="18" eb="20">
      <t>サンガク</t>
    </rPh>
    <rPh sb="21" eb="22">
      <t>ゲン</t>
    </rPh>
    <rPh sb="23" eb="24">
      <t>ハッ</t>
    </rPh>
    <rPh sb="26" eb="28">
      <t>カセン</t>
    </rPh>
    <rPh sb="30" eb="31">
      <t>アキ</t>
    </rPh>
    <rPh sb="31" eb="32">
      <t>リ</t>
    </rPh>
    <rPh sb="32" eb="33">
      <t>ガミ</t>
    </rPh>
    <rPh sb="33" eb="34">
      <t>カワ</t>
    </rPh>
    <phoneticPr fontId="2"/>
  </si>
  <si>
    <t>　県消防防災課から徳之島３ｹ町を対象に常備消防について</t>
    <rPh sb="1" eb="2">
      <t>ケン</t>
    </rPh>
    <rPh sb="2" eb="4">
      <t>ショウボウ</t>
    </rPh>
    <rPh sb="4" eb="7">
      <t>ボウサイカ</t>
    </rPh>
    <rPh sb="9" eb="12">
      <t>トクノシマ</t>
    </rPh>
    <rPh sb="14" eb="15">
      <t>マチ</t>
    </rPh>
    <rPh sb="16" eb="18">
      <t>タイショウ</t>
    </rPh>
    <rPh sb="19" eb="21">
      <t>ジョウビ</t>
    </rPh>
    <rPh sb="21" eb="23">
      <t>ショウボウ</t>
    </rPh>
    <phoneticPr fontId="2"/>
  </si>
  <si>
    <t>指導を受ける。</t>
    <rPh sb="3" eb="4">
      <t>ウ</t>
    </rPh>
    <phoneticPr fontId="2"/>
  </si>
  <si>
    <t>（7）防火違反対象物の処理に関すること</t>
    <rPh sb="3" eb="5">
      <t>ボウカ</t>
    </rPh>
    <rPh sb="5" eb="10">
      <t>イハンタイショウブツ</t>
    </rPh>
    <rPh sb="11" eb="13">
      <t>ショリ</t>
    </rPh>
    <rPh sb="14" eb="15">
      <t>カン</t>
    </rPh>
    <phoneticPr fontId="2"/>
  </si>
  <si>
    <t>消防業務に関する諸般の事項を集録し、消防事情を紹介すると</t>
    <rPh sb="0" eb="2">
      <t>ショウボウ</t>
    </rPh>
    <rPh sb="2" eb="4">
      <t>ギョウム</t>
    </rPh>
    <rPh sb="5" eb="6">
      <t>カン</t>
    </rPh>
    <rPh sb="8" eb="10">
      <t>ショハン</t>
    </rPh>
    <rPh sb="11" eb="13">
      <t>ジコウ</t>
    </rPh>
    <rPh sb="14" eb="16">
      <t>シュウロク</t>
    </rPh>
    <rPh sb="18" eb="22">
      <t>ショウボウジジョウ</t>
    </rPh>
    <rPh sb="23" eb="25">
      <t>ショウカイ</t>
    </rPh>
    <phoneticPr fontId="2"/>
  </si>
  <si>
    <t>ともに将来の参考に資するために編集したものです。</t>
    <rPh sb="3" eb="5">
      <t>ショウライ</t>
    </rPh>
    <rPh sb="6" eb="8">
      <t>サンコウ</t>
    </rPh>
    <rPh sb="9" eb="10">
      <t>シ</t>
    </rPh>
    <rPh sb="15" eb="17">
      <t>ヘンシュウ</t>
    </rPh>
    <phoneticPr fontId="2"/>
  </si>
  <si>
    <t>　　なお、この年報資料は原則として歴年をもって表し、予算に</t>
    <rPh sb="7" eb="9">
      <t>ネンポウ</t>
    </rPh>
    <rPh sb="9" eb="11">
      <t>シリョウ</t>
    </rPh>
    <rPh sb="12" eb="14">
      <t>ゲンソク</t>
    </rPh>
    <rPh sb="17" eb="19">
      <t>レキネン</t>
    </rPh>
    <rPh sb="23" eb="24">
      <t>アラワ</t>
    </rPh>
    <rPh sb="26" eb="28">
      <t>ヨサン</t>
    </rPh>
    <phoneticPr fontId="2"/>
  </si>
  <si>
    <t>　なお、この年報資料は原則として歴年をもって表し、予算に</t>
    <rPh sb="6" eb="10">
      <t>ネンポウシリョウ</t>
    </rPh>
    <rPh sb="11" eb="13">
      <t>ゲンソク</t>
    </rPh>
    <rPh sb="16" eb="18">
      <t>レキネン</t>
    </rPh>
    <rPh sb="22" eb="23">
      <t>アラワ</t>
    </rPh>
    <rPh sb="25" eb="27">
      <t>ヨサン</t>
    </rPh>
    <phoneticPr fontId="2"/>
  </si>
  <si>
    <t>関係する事項については会計年度で作成し、それ以外のものに</t>
    <rPh sb="0" eb="2">
      <t>カンケイ</t>
    </rPh>
    <rPh sb="4" eb="6">
      <t>ジコウ</t>
    </rPh>
    <rPh sb="11" eb="15">
      <t>カイケイネンド</t>
    </rPh>
    <rPh sb="16" eb="18">
      <t>サクセイ</t>
    </rPh>
    <rPh sb="22" eb="24">
      <t>イガイ</t>
    </rPh>
    <phoneticPr fontId="2"/>
  </si>
  <si>
    <t>-15-</t>
    <phoneticPr fontId="2"/>
  </si>
  <si>
    <t>-16-</t>
    <phoneticPr fontId="2"/>
  </si>
  <si>
    <t>-30-</t>
    <phoneticPr fontId="2"/>
  </si>
  <si>
    <t>本署高規格救急車運用開始</t>
    <rPh sb="0" eb="2">
      <t>ホンショ</t>
    </rPh>
    <rPh sb="2" eb="5">
      <t>コウキカク</t>
    </rPh>
    <rPh sb="5" eb="8">
      <t>キュウキュウシャ</t>
    </rPh>
    <rPh sb="8" eb="12">
      <t>ウンヨウカイシ</t>
    </rPh>
    <phoneticPr fontId="2"/>
  </si>
  <si>
    <t>第1係　　　6名</t>
    <rPh sb="0" eb="1">
      <t>ダイ</t>
    </rPh>
    <rPh sb="2" eb="3">
      <t>カカリ</t>
    </rPh>
    <rPh sb="7" eb="8">
      <t>メイ</t>
    </rPh>
    <phoneticPr fontId="2"/>
  </si>
  <si>
    <t>天城町長</t>
    <rPh sb="0" eb="4">
      <t>アマギチョウチョウ</t>
    </rPh>
    <phoneticPr fontId="2"/>
  </si>
  <si>
    <t>伊仙町長</t>
    <rPh sb="0" eb="4">
      <t>イセンチョウチョウ</t>
    </rPh>
    <phoneticPr fontId="2"/>
  </si>
  <si>
    <t>会計管理者</t>
    <rPh sb="0" eb="5">
      <t>カイケイカンリシャ</t>
    </rPh>
    <phoneticPr fontId="2"/>
  </si>
  <si>
    <t>（令和4年度）</t>
    <rPh sb="1" eb="3">
      <t>レイワ</t>
    </rPh>
    <rPh sb="4" eb="6">
      <t>ネンド</t>
    </rPh>
    <rPh sb="5" eb="6">
      <t>ドヘイネンド</t>
    </rPh>
    <phoneticPr fontId="2"/>
  </si>
  <si>
    <t>令和３年</t>
    <rPh sb="0" eb="2">
      <t>レイワ</t>
    </rPh>
    <rPh sb="3" eb="4">
      <t>ネン</t>
    </rPh>
    <phoneticPr fontId="2"/>
  </si>
  <si>
    <t>3年</t>
    <rPh sb="1" eb="2">
      <t>ネン</t>
    </rPh>
    <phoneticPr fontId="2"/>
  </si>
  <si>
    <t>令和4年 3月 1日</t>
    <rPh sb="0" eb="2">
      <t>レイワ</t>
    </rPh>
    <rPh sb="3" eb="4">
      <t>ネン</t>
    </rPh>
    <rPh sb="6" eb="7">
      <t>ツキ</t>
    </rPh>
    <rPh sb="9" eb="10">
      <t>ニチ</t>
    </rPh>
    <phoneticPr fontId="2"/>
  </si>
  <si>
    <t>大島地区消防組合・徳之島地区消防組合・沖永良部</t>
    <rPh sb="0" eb="4">
      <t>オオシマチク</t>
    </rPh>
    <rPh sb="4" eb="8">
      <t>ショウボウクミアイ</t>
    </rPh>
    <rPh sb="9" eb="14">
      <t>トクノシマチク</t>
    </rPh>
    <rPh sb="14" eb="18">
      <t>ショウボウクミアイ</t>
    </rPh>
    <rPh sb="19" eb="23">
      <t>オキノエラブ</t>
    </rPh>
    <phoneticPr fontId="2"/>
  </si>
  <si>
    <t>与論地区広域事務組合　3消防組合消防体制維持の</t>
    <rPh sb="0" eb="4">
      <t>ヨロンチク</t>
    </rPh>
    <rPh sb="4" eb="6">
      <t>コウイキ</t>
    </rPh>
    <rPh sb="6" eb="10">
      <t>ジムクミアイ</t>
    </rPh>
    <rPh sb="12" eb="16">
      <t>ショウボウクミアイ</t>
    </rPh>
    <rPh sb="16" eb="20">
      <t>ショウボウタイセイ</t>
    </rPh>
    <rPh sb="20" eb="22">
      <t>イジ</t>
    </rPh>
    <phoneticPr fontId="2"/>
  </si>
  <si>
    <t>相互応援協定　締結</t>
    <rPh sb="7" eb="9">
      <t>テイケツ</t>
    </rPh>
    <phoneticPr fontId="2"/>
  </si>
  <si>
    <t>消防体制維持の相互応援協定</t>
    <rPh sb="0" eb="6">
      <t>ショウボウタイセイイジ</t>
    </rPh>
    <rPh sb="7" eb="13">
      <t>ソウゴオウエンキョウテイ</t>
    </rPh>
    <phoneticPr fontId="2"/>
  </si>
  <si>
    <t>　　佐田　元</t>
    <rPh sb="2" eb="4">
      <t>サダ</t>
    </rPh>
    <rPh sb="5" eb="6">
      <t>ゲン</t>
    </rPh>
    <phoneticPr fontId="2"/>
  </si>
  <si>
    <t>　　前田　芳作</t>
    <rPh sb="2" eb="4">
      <t>マエダ</t>
    </rPh>
    <rPh sb="5" eb="7">
      <t>ホウサク</t>
    </rPh>
    <phoneticPr fontId="2"/>
  </si>
  <si>
    <t>　　岡林　剛也</t>
    <rPh sb="2" eb="4">
      <t>オカバヤシ</t>
    </rPh>
    <rPh sb="5" eb="6">
      <t>ゴウ</t>
    </rPh>
    <rPh sb="6" eb="7">
      <t>ナリ</t>
    </rPh>
    <phoneticPr fontId="2"/>
  </si>
  <si>
    <t>　　牧本　和英</t>
    <rPh sb="2" eb="4">
      <t>マキモト</t>
    </rPh>
    <rPh sb="5" eb="7">
      <t>カズヒデ</t>
    </rPh>
    <phoneticPr fontId="2"/>
  </si>
  <si>
    <t>警防係長</t>
    <rPh sb="0" eb="2">
      <t>ケイボウ</t>
    </rPh>
    <rPh sb="2" eb="4">
      <t>カカリチョウ</t>
    </rPh>
    <phoneticPr fontId="2"/>
  </si>
  <si>
    <t>予防係長</t>
    <rPh sb="0" eb="2">
      <t>ヨボウ</t>
    </rPh>
    <rPh sb="2" eb="3">
      <t>カカリ</t>
    </rPh>
    <rPh sb="3" eb="4">
      <t>チョウ</t>
    </rPh>
    <phoneticPr fontId="2"/>
  </si>
  <si>
    <t>瀬滝</t>
    <rPh sb="0" eb="2">
      <t>セタキ</t>
    </rPh>
    <phoneticPr fontId="2"/>
  </si>
  <si>
    <t>４年</t>
    <rPh sb="1" eb="2">
      <t>ネン</t>
    </rPh>
    <phoneticPr fontId="2"/>
  </si>
  <si>
    <t>予防係長　　　1名</t>
    <rPh sb="0" eb="2">
      <t>ヨボウ</t>
    </rPh>
    <rPh sb="2" eb="4">
      <t>カカリチョウ</t>
    </rPh>
    <rPh sb="8" eb="9">
      <t>メイ</t>
    </rPh>
    <phoneticPr fontId="2"/>
  </si>
  <si>
    <t>鹿児島県消防学校</t>
    <rPh sb="0" eb="4">
      <t>カゴシマケン</t>
    </rPh>
    <rPh sb="4" eb="8">
      <t>ショウボウガッコウ</t>
    </rPh>
    <phoneticPr fontId="2"/>
  </si>
  <si>
    <t>派遣教官　１名</t>
    <rPh sb="0" eb="2">
      <t>ハケン</t>
    </rPh>
    <rPh sb="2" eb="4">
      <t>キョウカン</t>
    </rPh>
    <rPh sb="6" eb="7">
      <t>メイ</t>
    </rPh>
    <phoneticPr fontId="2"/>
  </si>
  <si>
    <t>鹿児島県消防学校派遣</t>
    <rPh sb="0" eb="4">
      <t>カゴシマケン</t>
    </rPh>
    <rPh sb="4" eb="8">
      <t>ショウボウガッコウ</t>
    </rPh>
    <rPh sb="8" eb="10">
      <t>ハケン</t>
    </rPh>
    <phoneticPr fontId="2"/>
  </si>
  <si>
    <t>９３件</t>
    <rPh sb="2" eb="3">
      <t>ケン</t>
    </rPh>
    <phoneticPr fontId="2"/>
  </si>
  <si>
    <t>補　助　費　等</t>
    <rPh sb="0" eb="1">
      <t>ホ</t>
    </rPh>
    <rPh sb="2" eb="3">
      <t>スケ</t>
    </rPh>
    <rPh sb="4" eb="5">
      <t>ヒ</t>
    </rPh>
    <rPh sb="6" eb="7">
      <t>トウ</t>
    </rPh>
    <phoneticPr fontId="2"/>
  </si>
  <si>
    <t>伊集院</t>
    <rPh sb="0" eb="3">
      <t>イジュウイン</t>
    </rPh>
    <phoneticPr fontId="2"/>
  </si>
  <si>
    <t>日置市</t>
    <rPh sb="0" eb="3">
      <t>ヒオキシ</t>
    </rPh>
    <phoneticPr fontId="2"/>
  </si>
  <si>
    <t>▼1</t>
    <phoneticPr fontId="2"/>
  </si>
  <si>
    <t>　　　　1.監査委員費</t>
    <rPh sb="6" eb="10">
      <t>カンサイイン</t>
    </rPh>
    <rPh sb="10" eb="11">
      <t>ヒ</t>
    </rPh>
    <phoneticPr fontId="2"/>
  </si>
  <si>
    <t>　　　　2.監査委員費</t>
    <rPh sb="6" eb="11">
      <t>カンサイインヒ</t>
    </rPh>
    <phoneticPr fontId="2"/>
  </si>
  <si>
    <t>岡前</t>
    <rPh sb="0" eb="2">
      <t>オカゼン</t>
    </rPh>
    <phoneticPr fontId="2"/>
  </si>
  <si>
    <t>２.少年少女消防クラブ</t>
    <rPh sb="2" eb="4">
      <t>ショウネン</t>
    </rPh>
    <rPh sb="4" eb="6">
      <t>ショウジョ</t>
    </rPh>
    <rPh sb="6" eb="8">
      <t>ショウボウ</t>
    </rPh>
    <phoneticPr fontId="2"/>
  </si>
  <si>
    <t>もって表してあります。</t>
    <phoneticPr fontId="2"/>
  </si>
  <si>
    <t>５年</t>
    <rPh sb="1" eb="2">
      <t>ネン</t>
    </rPh>
    <phoneticPr fontId="2"/>
  </si>
  <si>
    <t>職員新規採用2名（本署2名）</t>
    <rPh sb="0" eb="2">
      <t>ショクイン</t>
    </rPh>
    <rPh sb="2" eb="6">
      <t>シンキサイヨウ</t>
    </rPh>
    <rPh sb="7" eb="8">
      <t>メイ</t>
    </rPh>
    <rPh sb="9" eb="11">
      <t>ホンショ</t>
    </rPh>
    <rPh sb="12" eb="13">
      <t>メイ</t>
    </rPh>
    <phoneticPr fontId="2"/>
  </si>
  <si>
    <t>鹿児島県消防学校へ職員1名派遣</t>
    <rPh sb="0" eb="4">
      <t>カゴシマケン</t>
    </rPh>
    <rPh sb="4" eb="8">
      <t>ショウボウガッコウ</t>
    </rPh>
    <rPh sb="9" eb="11">
      <t>ショクイン</t>
    </rPh>
    <rPh sb="12" eb="13">
      <t>メイ</t>
    </rPh>
    <rPh sb="13" eb="15">
      <t>ハケン</t>
    </rPh>
    <phoneticPr fontId="2"/>
  </si>
  <si>
    <t>　　徳之島町議会議員</t>
    <rPh sb="2" eb="5">
      <t>トクノシマ</t>
    </rPh>
    <rPh sb="5" eb="6">
      <t>チョウ</t>
    </rPh>
    <rPh sb="6" eb="8">
      <t>ギカイ</t>
    </rPh>
    <rPh sb="8" eb="10">
      <t>ギイン</t>
    </rPh>
    <phoneticPr fontId="2"/>
  </si>
  <si>
    <t>　　池山　富良</t>
    <rPh sb="2" eb="4">
      <t>イケヤマ</t>
    </rPh>
    <rPh sb="5" eb="6">
      <t>トミ</t>
    </rPh>
    <rPh sb="6" eb="7">
      <t>リョウ</t>
    </rPh>
    <phoneticPr fontId="2"/>
  </si>
  <si>
    <t>　　内　博行</t>
    <rPh sb="2" eb="3">
      <t>ウチ</t>
    </rPh>
    <rPh sb="4" eb="6">
      <t>ヒロユキ</t>
    </rPh>
    <phoneticPr fontId="2"/>
  </si>
  <si>
    <t>牧本　和英</t>
    <rPh sb="0" eb="2">
      <t>マキモト</t>
    </rPh>
    <rPh sb="3" eb="5">
      <t>カズヒデ</t>
    </rPh>
    <phoneticPr fontId="2"/>
  </si>
  <si>
    <t>　伊仙町犬田布427-3</t>
    <rPh sb="1" eb="3">
      <t>イセン</t>
    </rPh>
    <rPh sb="3" eb="4">
      <t>チョウ</t>
    </rPh>
    <rPh sb="4" eb="6">
      <t>イヌタ</t>
    </rPh>
    <rPh sb="6" eb="7">
      <t>ヌノ</t>
    </rPh>
    <phoneticPr fontId="2"/>
  </si>
  <si>
    <t>令和４年度　　　　決算額</t>
    <rPh sb="0" eb="2">
      <t>レイワ</t>
    </rPh>
    <rPh sb="3" eb="5">
      <t>ネンド</t>
    </rPh>
    <rPh sb="9" eb="12">
      <t>ケッサンガク</t>
    </rPh>
    <phoneticPr fontId="2"/>
  </si>
  <si>
    <t>（令和5年度）</t>
    <rPh sb="1" eb="3">
      <t>レイワ</t>
    </rPh>
    <rPh sb="4" eb="6">
      <t>ネンド</t>
    </rPh>
    <rPh sb="5" eb="6">
      <t>ドヘイネンド</t>
    </rPh>
    <phoneticPr fontId="2"/>
  </si>
  <si>
    <t>令和４年</t>
    <rPh sb="0" eb="2">
      <t>レイワ</t>
    </rPh>
    <rPh sb="3" eb="4">
      <t>ネン</t>
    </rPh>
    <phoneticPr fontId="2"/>
  </si>
  <si>
    <t>令和4</t>
    <rPh sb="0" eb="2">
      <t>レイワ</t>
    </rPh>
    <phoneticPr fontId="2"/>
  </si>
  <si>
    <t>　　是枝　孝太郎</t>
    <rPh sb="2" eb="4">
      <t>コレエダ</t>
    </rPh>
    <rPh sb="5" eb="8">
      <t>コウタロウ</t>
    </rPh>
    <phoneticPr fontId="2"/>
  </si>
  <si>
    <t>職員新規採用1名（天城）</t>
    <rPh sb="0" eb="2">
      <t>ショクイン</t>
    </rPh>
    <rPh sb="2" eb="6">
      <t>シンキサイヨウ</t>
    </rPh>
    <rPh sb="7" eb="8">
      <t>メイ</t>
    </rPh>
    <rPh sb="9" eb="11">
      <t>アマギ</t>
    </rPh>
    <phoneticPr fontId="2"/>
  </si>
  <si>
    <t>4年</t>
    <rPh sb="1" eb="2">
      <t>ネン</t>
    </rPh>
    <phoneticPr fontId="2"/>
  </si>
  <si>
    <t>天城町地域女性団体　　　　　　　　　　　　婦人防火クラブ</t>
    <rPh sb="0" eb="3">
      <t>アマギマチ</t>
    </rPh>
    <rPh sb="3" eb="5">
      <t>チイキ</t>
    </rPh>
    <rPh sb="5" eb="7">
      <t>ジョセイ</t>
    </rPh>
    <rPh sb="7" eb="9">
      <t>ダンタイ</t>
    </rPh>
    <rPh sb="21" eb="25">
      <t>フジンボウカ</t>
    </rPh>
    <phoneticPr fontId="2"/>
  </si>
  <si>
    <t>令和5年 3月26日</t>
    <rPh sb="0" eb="2">
      <t>レイワ</t>
    </rPh>
    <rPh sb="3" eb="4">
      <t>ネン</t>
    </rPh>
    <rPh sb="6" eb="7">
      <t>ツキ</t>
    </rPh>
    <rPh sb="9" eb="10">
      <t>ニチ</t>
    </rPh>
    <phoneticPr fontId="2"/>
  </si>
  <si>
    <t>８３件</t>
    <rPh sb="2" eb="3">
      <t>ケン</t>
    </rPh>
    <phoneticPr fontId="2"/>
  </si>
  <si>
    <t>　　吉村　元光</t>
    <rPh sb="2" eb="4">
      <t>ヨシムラ</t>
    </rPh>
    <rPh sb="5" eb="6">
      <t>ハジメ</t>
    </rPh>
    <rPh sb="6" eb="7">
      <t>ヒカリ</t>
    </rPh>
    <phoneticPr fontId="2"/>
  </si>
  <si>
    <t>　　天城町議会議員</t>
    <rPh sb="2" eb="4">
      <t>アマギ</t>
    </rPh>
    <rPh sb="4" eb="5">
      <t>チョウ</t>
    </rPh>
    <rPh sb="5" eb="7">
      <t>ギカイ</t>
    </rPh>
    <rPh sb="7" eb="9">
      <t>ギイン</t>
    </rPh>
    <phoneticPr fontId="2"/>
  </si>
  <si>
    <t>　　柏井　洋一</t>
    <rPh sb="2" eb="4">
      <t>カシワイ</t>
    </rPh>
    <rPh sb="5" eb="7">
      <t>ヨウイチ</t>
    </rPh>
    <phoneticPr fontId="2"/>
  </si>
  <si>
    <t>　 〃　 　警防科</t>
    <rPh sb="6" eb="8">
      <t>ケイボウ</t>
    </rPh>
    <rPh sb="8" eb="9">
      <t>カ</t>
    </rPh>
    <phoneticPr fontId="2"/>
  </si>
  <si>
    <t>;</t>
    <phoneticPr fontId="2"/>
  </si>
  <si>
    <t>　 〃　 　予防査察科</t>
    <rPh sb="6" eb="8">
      <t>ヨボウ</t>
    </rPh>
    <rPh sb="8" eb="10">
      <t>ササツ</t>
    </rPh>
    <rPh sb="10" eb="11">
      <t>カ</t>
    </rPh>
    <phoneticPr fontId="2"/>
  </si>
  <si>
    <t>　 〃　 　火災調査科</t>
    <rPh sb="6" eb="8">
      <t>カサイ</t>
    </rPh>
    <rPh sb="8" eb="10">
      <t>チョウサ</t>
    </rPh>
    <rPh sb="10" eb="11">
      <t>カ</t>
    </rPh>
    <phoneticPr fontId="2"/>
  </si>
  <si>
    <t>　 〃　 　救急Ⅰ科</t>
    <rPh sb="6" eb="8">
      <t>キュウキュウ</t>
    </rPh>
    <rPh sb="9" eb="10">
      <t>カ</t>
    </rPh>
    <phoneticPr fontId="2"/>
  </si>
  <si>
    <t>　 〃　 　救急Ⅱ科</t>
    <rPh sb="6" eb="8">
      <t>キュウキュウ</t>
    </rPh>
    <rPh sb="9" eb="10">
      <t>カ</t>
    </rPh>
    <phoneticPr fontId="2"/>
  </si>
  <si>
    <t>　 〃　救急科（標準課程）</t>
    <rPh sb="4" eb="6">
      <t>キュウキュウ</t>
    </rPh>
    <rPh sb="6" eb="7">
      <t>カ</t>
    </rPh>
    <rPh sb="8" eb="10">
      <t>ヒョウジュン</t>
    </rPh>
    <rPh sb="10" eb="12">
      <t>カテイ</t>
    </rPh>
    <phoneticPr fontId="2"/>
  </si>
  <si>
    <t>水槽付消防ポンプ自動車（2ｔ積載）3台、ポンプ自動車1台</t>
    <rPh sb="0" eb="3">
      <t>スイソウツ</t>
    </rPh>
    <rPh sb="3" eb="5">
      <t>ショウボウ</t>
    </rPh>
    <rPh sb="8" eb="11">
      <t>ジドウシャ</t>
    </rPh>
    <rPh sb="14" eb="16">
      <t>セキサイ</t>
    </rPh>
    <rPh sb="18" eb="19">
      <t>ダイ</t>
    </rPh>
    <rPh sb="23" eb="26">
      <t>ジドウシャ</t>
    </rPh>
    <rPh sb="27" eb="28">
      <t>ダイ</t>
    </rPh>
    <phoneticPr fontId="2"/>
  </si>
  <si>
    <t>出向職員、本署署長・伊仙、天城両分遣所長組織町</t>
    <rPh sb="0" eb="4">
      <t>シュッコウショクイン</t>
    </rPh>
    <rPh sb="5" eb="7">
      <t>ホンショ</t>
    </rPh>
    <rPh sb="7" eb="9">
      <t>ショチョウ</t>
    </rPh>
    <rPh sb="10" eb="12">
      <t>イセン</t>
    </rPh>
    <rPh sb="13" eb="15">
      <t>アマギ</t>
    </rPh>
    <rPh sb="15" eb="20">
      <t>リョウブンケンショチョウ</t>
    </rPh>
    <rPh sb="20" eb="22">
      <t>ソシキ</t>
    </rPh>
    <rPh sb="22" eb="23">
      <t>チョウ</t>
    </rPh>
    <phoneticPr fontId="2"/>
  </si>
  <si>
    <t>（徳之島町、伊仙町、天城町）へ</t>
    <rPh sb="1" eb="4">
      <t>トクノシマ</t>
    </rPh>
    <rPh sb="4" eb="5">
      <t>チョウ</t>
    </rPh>
    <rPh sb="6" eb="8">
      <t>イセン</t>
    </rPh>
    <rPh sb="8" eb="9">
      <t>チョウ</t>
    </rPh>
    <rPh sb="10" eb="13">
      <t>アマギチョウ</t>
    </rPh>
    <phoneticPr fontId="2"/>
  </si>
  <si>
    <t>大島地区消防組合・沖永良部与論地地区広域事務組合</t>
    <rPh sb="0" eb="4">
      <t>オオシマチク</t>
    </rPh>
    <rPh sb="4" eb="8">
      <t>ショウボウクミアイ</t>
    </rPh>
    <rPh sb="9" eb="13">
      <t>オキノエラブ</t>
    </rPh>
    <rPh sb="13" eb="15">
      <t>ヨロン</t>
    </rPh>
    <rPh sb="15" eb="16">
      <t>ジ</t>
    </rPh>
    <rPh sb="16" eb="18">
      <t>チク</t>
    </rPh>
    <rPh sb="18" eb="20">
      <t>コウイキ</t>
    </rPh>
    <rPh sb="20" eb="24">
      <t>ジムクミアイ</t>
    </rPh>
    <phoneticPr fontId="2"/>
  </si>
  <si>
    <t>〇１階平面図</t>
    <rPh sb="2" eb="3">
      <t>カイ</t>
    </rPh>
    <rPh sb="3" eb="6">
      <t>ヘイメンズ</t>
    </rPh>
    <phoneticPr fontId="2"/>
  </si>
  <si>
    <t>3～5年未満</t>
    <rPh sb="3" eb="4">
      <t>ネン</t>
    </rPh>
    <rPh sb="4" eb="6">
      <t>ミマン</t>
    </rPh>
    <phoneticPr fontId="2"/>
  </si>
  <si>
    <t>10～15年未満</t>
    <rPh sb="5" eb="6">
      <t>ネン</t>
    </rPh>
    <rPh sb="6" eb="8">
      <t>ミマン</t>
    </rPh>
    <phoneticPr fontId="2"/>
  </si>
  <si>
    <t>15～20年未満</t>
    <rPh sb="5" eb="6">
      <t>ネン</t>
    </rPh>
    <rPh sb="6" eb="8">
      <t>ミマン</t>
    </rPh>
    <phoneticPr fontId="2"/>
  </si>
  <si>
    <t>25年以上</t>
    <rPh sb="2" eb="3">
      <t>ネン</t>
    </rPh>
    <rPh sb="3" eb="5">
      <t>イジョウ</t>
    </rPh>
    <phoneticPr fontId="2"/>
  </si>
  <si>
    <t>5～10年未満</t>
    <rPh sb="4" eb="5">
      <t>ネン</t>
    </rPh>
    <rPh sb="5" eb="7">
      <t>ミマン</t>
    </rPh>
    <phoneticPr fontId="2"/>
  </si>
  <si>
    <t>20年～25年未満</t>
    <rPh sb="2" eb="3">
      <t>ネン</t>
    </rPh>
    <rPh sb="6" eb="7">
      <t>ネン</t>
    </rPh>
    <rPh sb="7" eb="9">
      <t>ミマン</t>
    </rPh>
    <phoneticPr fontId="2"/>
  </si>
  <si>
    <t>八重竿</t>
    <rPh sb="0" eb="2">
      <t>ヤエ</t>
    </rPh>
    <rPh sb="2" eb="3">
      <t>サオ</t>
    </rPh>
    <phoneticPr fontId="2"/>
  </si>
  <si>
    <t>救急Ⅱ課程・標準課程　29名</t>
    <rPh sb="0" eb="2">
      <t>キュウキュウ</t>
    </rPh>
    <rPh sb="2" eb="5">
      <t>ニカテイ</t>
    </rPh>
    <rPh sb="6" eb="8">
      <t>ヒョウジュン</t>
    </rPh>
    <rPh sb="8" eb="10">
      <t>カテイ</t>
    </rPh>
    <rPh sb="13" eb="14">
      <t>メイ</t>
    </rPh>
    <phoneticPr fontId="2"/>
  </si>
  <si>
    <t>〇１階平面図</t>
    <rPh sb="2" eb="6">
      <t>カイヘイメンズ</t>
    </rPh>
    <phoneticPr fontId="2"/>
  </si>
  <si>
    <t>▼24</t>
    <phoneticPr fontId="2"/>
  </si>
  <si>
    <t>徳和瀬</t>
    <rPh sb="0" eb="3">
      <t>トクワセ</t>
    </rPh>
    <phoneticPr fontId="2"/>
  </si>
  <si>
    <t>ついては、当該表にそれぞれ記載した令和６年４月１日現在を</t>
    <rPh sb="5" eb="8">
      <t>トウガイヒョウ</t>
    </rPh>
    <rPh sb="13" eb="15">
      <t>キサイ</t>
    </rPh>
    <rPh sb="17" eb="19">
      <t>レイワ</t>
    </rPh>
    <rPh sb="20" eb="21">
      <t>ネン</t>
    </rPh>
    <rPh sb="22" eb="23">
      <t>ガツ</t>
    </rPh>
    <rPh sb="24" eb="25">
      <t>ニチ</t>
    </rPh>
    <rPh sb="25" eb="27">
      <t>ゲンザイ</t>
    </rPh>
    <phoneticPr fontId="2"/>
  </si>
  <si>
    <t>６年</t>
    <rPh sb="1" eb="2">
      <t>ネン</t>
    </rPh>
    <phoneticPr fontId="2"/>
  </si>
  <si>
    <t>政木　達也</t>
    <rPh sb="0" eb="2">
      <t>マサキ</t>
    </rPh>
    <rPh sb="3" eb="5">
      <t>タツヤ</t>
    </rPh>
    <phoneticPr fontId="2"/>
  </si>
  <si>
    <t>　徳之島町亀津3071</t>
    <rPh sb="1" eb="5">
      <t>トクノシマチョウ</t>
    </rPh>
    <rPh sb="5" eb="7">
      <t>カメツ</t>
    </rPh>
    <phoneticPr fontId="2"/>
  </si>
  <si>
    <t>高岡　秀規</t>
    <rPh sb="0" eb="2">
      <t>タカオカ</t>
    </rPh>
    <rPh sb="3" eb="5">
      <t>ヒデキ</t>
    </rPh>
    <phoneticPr fontId="2"/>
  </si>
  <si>
    <t>徳之島町長</t>
    <rPh sb="0" eb="3">
      <t>トクノシマ</t>
    </rPh>
    <rPh sb="3" eb="4">
      <t>チョウ</t>
    </rPh>
    <rPh sb="4" eb="5">
      <t>チョウ</t>
    </rPh>
    <phoneticPr fontId="2"/>
  </si>
  <si>
    <t>令和４年度・令和５年度決算額及び令和６年度当初予算額</t>
    <rPh sb="0" eb="2">
      <t>レイワ</t>
    </rPh>
    <rPh sb="3" eb="4">
      <t>ネン</t>
    </rPh>
    <rPh sb="4" eb="5">
      <t>ド</t>
    </rPh>
    <rPh sb="6" eb="8">
      <t>レイワ</t>
    </rPh>
    <rPh sb="9" eb="11">
      <t>ネンド</t>
    </rPh>
    <rPh sb="11" eb="14">
      <t>ケッサンガク</t>
    </rPh>
    <rPh sb="14" eb="15">
      <t>オヨ</t>
    </rPh>
    <rPh sb="16" eb="18">
      <t>レイワ</t>
    </rPh>
    <rPh sb="19" eb="20">
      <t>ネン</t>
    </rPh>
    <rPh sb="20" eb="21">
      <t>ド</t>
    </rPh>
    <rPh sb="21" eb="26">
      <t>トウショヨサンガク</t>
    </rPh>
    <phoneticPr fontId="2"/>
  </si>
  <si>
    <t>令和５年度　　　　決算額</t>
    <rPh sb="0" eb="2">
      <t>レイワ</t>
    </rPh>
    <rPh sb="3" eb="5">
      <t>ネンド</t>
    </rPh>
    <rPh sb="9" eb="12">
      <t>ケッサンガク</t>
    </rPh>
    <phoneticPr fontId="2"/>
  </si>
  <si>
    <t>令和６年度　　　　予算額</t>
    <rPh sb="0" eb="2">
      <t>レイワ</t>
    </rPh>
    <rPh sb="3" eb="5">
      <t>ネンド</t>
    </rPh>
    <rPh sb="9" eb="12">
      <t>ヨサンガク</t>
    </rPh>
    <phoneticPr fontId="2"/>
  </si>
  <si>
    <t>（令和6年度）</t>
    <rPh sb="1" eb="3">
      <t>レイワ</t>
    </rPh>
    <rPh sb="4" eb="6">
      <t>ネンド</t>
    </rPh>
    <rPh sb="5" eb="6">
      <t>ドヘイネンド</t>
    </rPh>
    <phoneticPr fontId="2"/>
  </si>
  <si>
    <t>（令和5年1月～令和5年12月）</t>
    <rPh sb="1" eb="3">
      <t>レイワ</t>
    </rPh>
    <rPh sb="4" eb="5">
      <t>ネン</t>
    </rPh>
    <rPh sb="6" eb="7">
      <t>ガツ</t>
    </rPh>
    <rPh sb="8" eb="10">
      <t>レイワ</t>
    </rPh>
    <rPh sb="11" eb="12">
      <t>ネン</t>
    </rPh>
    <rPh sb="14" eb="15">
      <t>ツキ</t>
    </rPh>
    <phoneticPr fontId="2"/>
  </si>
  <si>
    <t>（令和5年1月～12月）</t>
    <rPh sb="1" eb="3">
      <t>レイワ</t>
    </rPh>
    <rPh sb="4" eb="5">
      <t>ネン</t>
    </rPh>
    <rPh sb="6" eb="7">
      <t>ガツ</t>
    </rPh>
    <rPh sb="10" eb="11">
      <t>ツキ</t>
    </rPh>
    <phoneticPr fontId="2"/>
  </si>
  <si>
    <t>（令和5年1月～12月）</t>
    <rPh sb="1" eb="3">
      <t>レイワ</t>
    </rPh>
    <rPh sb="4" eb="5">
      <t>ネン</t>
    </rPh>
    <rPh sb="6" eb="7">
      <t>ツキ</t>
    </rPh>
    <rPh sb="10" eb="11">
      <t>ツキ</t>
    </rPh>
    <phoneticPr fontId="2"/>
  </si>
  <si>
    <t>令和５年</t>
    <rPh sb="0" eb="2">
      <t>レイワ</t>
    </rPh>
    <rPh sb="3" eb="4">
      <t>ネン</t>
    </rPh>
    <phoneticPr fontId="2"/>
  </si>
  <si>
    <t>-55-</t>
    <phoneticPr fontId="2"/>
  </si>
  <si>
    <t>2/19</t>
    <phoneticPr fontId="2"/>
  </si>
  <si>
    <t>天城町大津川</t>
    <rPh sb="0" eb="3">
      <t>アマギチョウ</t>
    </rPh>
    <rPh sb="3" eb="6">
      <t>オオツカワ</t>
    </rPh>
    <phoneticPr fontId="2"/>
  </si>
  <si>
    <t>2/21</t>
    <phoneticPr fontId="2"/>
  </si>
  <si>
    <t>天城町岡前</t>
    <rPh sb="0" eb="3">
      <t>アマギチョウ</t>
    </rPh>
    <rPh sb="3" eb="5">
      <t>オカゼン</t>
    </rPh>
    <phoneticPr fontId="2"/>
  </si>
  <si>
    <t>畑</t>
    <rPh sb="0" eb="1">
      <t>ハタケ</t>
    </rPh>
    <phoneticPr fontId="2"/>
  </si>
  <si>
    <t>ハカマ焼</t>
    <rPh sb="3" eb="4">
      <t>ヤ</t>
    </rPh>
    <phoneticPr fontId="2"/>
  </si>
  <si>
    <t>2/13</t>
    <phoneticPr fontId="2"/>
  </si>
  <si>
    <t>天城町浅間</t>
    <rPh sb="0" eb="3">
      <t>アマギチョウ</t>
    </rPh>
    <rPh sb="3" eb="5">
      <t>アサマ</t>
    </rPh>
    <phoneticPr fontId="2"/>
  </si>
  <si>
    <t>養畜舎</t>
    <rPh sb="0" eb="3">
      <t>ヨウチクシャ</t>
    </rPh>
    <phoneticPr fontId="2"/>
  </si>
  <si>
    <t>2/28</t>
    <phoneticPr fontId="2"/>
  </si>
  <si>
    <t>伊仙町阿三</t>
    <rPh sb="0" eb="3">
      <t>イセンチョウ</t>
    </rPh>
    <rPh sb="3" eb="5">
      <t>アサン</t>
    </rPh>
    <phoneticPr fontId="2"/>
  </si>
  <si>
    <t>ビーバー</t>
    <phoneticPr fontId="2"/>
  </si>
  <si>
    <t>3/6</t>
    <phoneticPr fontId="2"/>
  </si>
  <si>
    <t>徳之島町亀津</t>
    <rPh sb="0" eb="4">
      <t>トクノシマチョウ</t>
    </rPh>
    <rPh sb="4" eb="6">
      <t>カメツ</t>
    </rPh>
    <phoneticPr fontId="2"/>
  </si>
  <si>
    <t>3/7</t>
    <phoneticPr fontId="2"/>
  </si>
  <si>
    <t>伊仙町検福</t>
    <rPh sb="0" eb="2">
      <t>イセン</t>
    </rPh>
    <rPh sb="2" eb="3">
      <t>チョウ</t>
    </rPh>
    <rPh sb="3" eb="4">
      <t>ケン</t>
    </rPh>
    <rPh sb="4" eb="5">
      <t>フク</t>
    </rPh>
    <phoneticPr fontId="2"/>
  </si>
  <si>
    <t>〃</t>
    <phoneticPr fontId="2"/>
  </si>
  <si>
    <t>火入れ</t>
    <rPh sb="0" eb="2">
      <t>ヒイ</t>
    </rPh>
    <phoneticPr fontId="2"/>
  </si>
  <si>
    <t>天城町天城</t>
    <rPh sb="0" eb="3">
      <t>アマギチョウ</t>
    </rPh>
    <rPh sb="3" eb="5">
      <t>アマギ</t>
    </rPh>
    <phoneticPr fontId="2"/>
  </si>
  <si>
    <t>住宅　（空家）</t>
    <rPh sb="0" eb="2">
      <t>ジュウタク</t>
    </rPh>
    <rPh sb="4" eb="5">
      <t>ア</t>
    </rPh>
    <rPh sb="5" eb="6">
      <t>ヤ</t>
    </rPh>
    <phoneticPr fontId="2"/>
  </si>
  <si>
    <t>5/5</t>
    <phoneticPr fontId="2"/>
  </si>
  <si>
    <t>天井裏</t>
    <rPh sb="0" eb="3">
      <t>テンジョウウラ</t>
    </rPh>
    <phoneticPr fontId="2"/>
  </si>
  <si>
    <t>屋内配線の劣化</t>
    <rPh sb="0" eb="2">
      <t>オクナイ</t>
    </rPh>
    <rPh sb="2" eb="4">
      <t>ハイセン</t>
    </rPh>
    <rPh sb="5" eb="7">
      <t>レッカ</t>
    </rPh>
    <phoneticPr fontId="2"/>
  </si>
  <si>
    <t>5/18</t>
    <phoneticPr fontId="2"/>
  </si>
  <si>
    <t>伊仙町目手久</t>
    <rPh sb="0" eb="6">
      <t>イセンチョウメテグ</t>
    </rPh>
    <phoneticPr fontId="2"/>
  </si>
  <si>
    <t>8/15</t>
    <phoneticPr fontId="2"/>
  </si>
  <si>
    <t>天城町兼久</t>
    <rPh sb="0" eb="3">
      <t>アマギチョウ</t>
    </rPh>
    <rPh sb="3" eb="5">
      <t>カネク</t>
    </rPh>
    <phoneticPr fontId="2"/>
  </si>
  <si>
    <t>店舗兼住宅</t>
    <rPh sb="0" eb="2">
      <t>テンポ</t>
    </rPh>
    <rPh sb="2" eb="3">
      <t>ケン</t>
    </rPh>
    <rPh sb="3" eb="5">
      <t>ジュウタク</t>
    </rPh>
    <phoneticPr fontId="2"/>
  </si>
  <si>
    <t>店舗部分</t>
    <rPh sb="0" eb="4">
      <t>テンポブブン</t>
    </rPh>
    <phoneticPr fontId="2"/>
  </si>
  <si>
    <t>伊仙町面縄</t>
    <rPh sb="0" eb="2">
      <t>イセン</t>
    </rPh>
    <rPh sb="2" eb="3">
      <t>チョウ</t>
    </rPh>
    <rPh sb="3" eb="4">
      <t>メン</t>
    </rPh>
    <rPh sb="4" eb="5">
      <t>ナワ</t>
    </rPh>
    <phoneticPr fontId="2"/>
  </si>
  <si>
    <t>8/18</t>
    <phoneticPr fontId="2"/>
  </si>
  <si>
    <t>トラクター</t>
    <phoneticPr fontId="2"/>
  </si>
  <si>
    <t>9/29</t>
    <phoneticPr fontId="2"/>
  </si>
  <si>
    <t>伊仙町伊仙</t>
    <rPh sb="0" eb="2">
      <t>イセン</t>
    </rPh>
    <rPh sb="2" eb="3">
      <t>チョウ</t>
    </rPh>
    <rPh sb="3" eb="5">
      <t>イセン</t>
    </rPh>
    <phoneticPr fontId="2"/>
  </si>
  <si>
    <t>軽貨物車</t>
    <rPh sb="0" eb="1">
      <t>ケイ</t>
    </rPh>
    <rPh sb="1" eb="4">
      <t>カモツシャ</t>
    </rPh>
    <phoneticPr fontId="2"/>
  </si>
  <si>
    <t>機関部</t>
    <rPh sb="0" eb="2">
      <t>キカン</t>
    </rPh>
    <rPh sb="2" eb="3">
      <t>ブ</t>
    </rPh>
    <phoneticPr fontId="2"/>
  </si>
  <si>
    <t>摩擦熱</t>
    <rPh sb="0" eb="3">
      <t>マサツネツ</t>
    </rPh>
    <phoneticPr fontId="2"/>
  </si>
  <si>
    <t>10/23</t>
    <phoneticPr fontId="2"/>
  </si>
  <si>
    <t>徳之島町手々</t>
    <rPh sb="0" eb="4">
      <t>トクノシマチョウ</t>
    </rPh>
    <rPh sb="4" eb="6">
      <t>テテ</t>
    </rPh>
    <phoneticPr fontId="2"/>
  </si>
  <si>
    <t>10/25</t>
    <phoneticPr fontId="2"/>
  </si>
  <si>
    <t>ハカマ焼</t>
    <rPh sb="3" eb="4">
      <t>ヤキ</t>
    </rPh>
    <phoneticPr fontId="2"/>
  </si>
  <si>
    <t>11/23</t>
    <phoneticPr fontId="2"/>
  </si>
  <si>
    <t>浴室</t>
    <rPh sb="0" eb="2">
      <t>ヨクシツ</t>
    </rPh>
    <phoneticPr fontId="2"/>
  </si>
  <si>
    <t>11/30</t>
    <phoneticPr fontId="2"/>
  </si>
  <si>
    <t>徳之島町南原</t>
    <rPh sb="0" eb="4">
      <t>トクノシマチョウ</t>
    </rPh>
    <rPh sb="4" eb="6">
      <t>ミナミハラ</t>
    </rPh>
    <phoneticPr fontId="2"/>
  </si>
  <si>
    <t>12/7</t>
    <phoneticPr fontId="2"/>
  </si>
  <si>
    <t>天城町瀬滝</t>
    <rPh sb="0" eb="3">
      <t>アマギチョウ</t>
    </rPh>
    <rPh sb="3" eb="5">
      <t>セタキ</t>
    </rPh>
    <phoneticPr fontId="2"/>
  </si>
  <si>
    <t>ゴミ焼</t>
    <rPh sb="2" eb="3">
      <t>ヤキ</t>
    </rPh>
    <phoneticPr fontId="2"/>
  </si>
  <si>
    <t>12/10</t>
    <phoneticPr fontId="2"/>
  </si>
  <si>
    <t>救急救命士　28名</t>
    <rPh sb="0" eb="2">
      <t>キュウキュウ</t>
    </rPh>
    <rPh sb="2" eb="5">
      <t>キュウメイシ</t>
    </rPh>
    <rPh sb="8" eb="9">
      <t>メイ</t>
    </rPh>
    <phoneticPr fontId="2"/>
  </si>
  <si>
    <t>令和５年の救急</t>
    <rPh sb="0" eb="2">
      <t>レイワ</t>
    </rPh>
    <rPh sb="3" eb="4">
      <t>ネン</t>
    </rPh>
    <rPh sb="5" eb="7">
      <t>キュウキュウ</t>
    </rPh>
    <phoneticPr fontId="2"/>
  </si>
  <si>
    <t>出場件数　1,749件</t>
    <rPh sb="0" eb="2">
      <t>シュツジョウ</t>
    </rPh>
    <rPh sb="2" eb="4">
      <t>ケンスウ</t>
    </rPh>
    <rPh sb="10" eb="11">
      <t>ケン</t>
    </rPh>
    <phoneticPr fontId="2"/>
  </si>
  <si>
    <t>搬送人員　1,642人</t>
    <rPh sb="0" eb="2">
      <t>ハンソウ</t>
    </rPh>
    <rPh sb="2" eb="4">
      <t>ジンイン</t>
    </rPh>
    <rPh sb="10" eb="11">
      <t>ニン</t>
    </rPh>
    <phoneticPr fontId="2"/>
  </si>
  <si>
    <t>1月　204件</t>
    <rPh sb="1" eb="2">
      <t>ガツ</t>
    </rPh>
    <rPh sb="6" eb="7">
      <t>ケン</t>
    </rPh>
    <phoneticPr fontId="2"/>
  </si>
  <si>
    <t>4.79件</t>
    <rPh sb="4" eb="5">
      <t>ケン</t>
    </rPh>
    <phoneticPr fontId="2"/>
  </si>
  <si>
    <t>（令和5年1月～令和5年12月）</t>
    <rPh sb="1" eb="3">
      <t>レイワ</t>
    </rPh>
    <rPh sb="4" eb="5">
      <t>ネン</t>
    </rPh>
    <rPh sb="6" eb="7">
      <t>ガツ</t>
    </rPh>
    <rPh sb="8" eb="10">
      <t>レイワ</t>
    </rPh>
    <rPh sb="11" eb="12">
      <t>ネン</t>
    </rPh>
    <rPh sb="14" eb="15">
      <t>ガツ</t>
    </rPh>
    <phoneticPr fontId="2"/>
  </si>
  <si>
    <t>（令和5年1月～令和5年12月）</t>
    <phoneticPr fontId="2"/>
  </si>
  <si>
    <t>（令和3年・4年・5年）</t>
    <rPh sb="10" eb="11">
      <t>ネン</t>
    </rPh>
    <phoneticPr fontId="2"/>
  </si>
  <si>
    <t>14件</t>
    <rPh sb="2" eb="3">
      <t>ケン</t>
    </rPh>
    <phoneticPr fontId="2"/>
  </si>
  <si>
    <t>5年</t>
    <rPh sb="1" eb="2">
      <t>ネン</t>
    </rPh>
    <phoneticPr fontId="2"/>
  </si>
  <si>
    <t>9年　～　令和元年</t>
    <rPh sb="1" eb="2">
      <t>ネン</t>
    </rPh>
    <rPh sb="5" eb="7">
      <t>レイワ</t>
    </rPh>
    <rPh sb="7" eb="8">
      <t>モト</t>
    </rPh>
    <rPh sb="8" eb="9">
      <t>ネン</t>
    </rPh>
    <phoneticPr fontId="2"/>
  </si>
  <si>
    <t>2　一般負傷　  253件</t>
    <rPh sb="2" eb="4">
      <t>イッパン</t>
    </rPh>
    <rPh sb="4" eb="6">
      <t>フショウ</t>
    </rPh>
    <rPh sb="12" eb="13">
      <t>ケン</t>
    </rPh>
    <phoneticPr fontId="2"/>
  </si>
  <si>
    <t>4　その他　　　113件</t>
    <rPh sb="4" eb="5">
      <t>タ</t>
    </rPh>
    <rPh sb="11" eb="12">
      <t>ケン</t>
    </rPh>
    <phoneticPr fontId="2"/>
  </si>
  <si>
    <t>5　交通事故　   47件</t>
    <rPh sb="2" eb="6">
      <t>コウツウジコ</t>
    </rPh>
    <rPh sb="12" eb="13">
      <t>ケン</t>
    </rPh>
    <phoneticPr fontId="2"/>
  </si>
  <si>
    <t>(令和５年度）</t>
    <rPh sb="1" eb="3">
      <t>レイワ</t>
    </rPh>
    <rPh sb="4" eb="6">
      <t>ネンド</t>
    </rPh>
    <phoneticPr fontId="2"/>
  </si>
  <si>
    <t>（令和５年度）</t>
    <rPh sb="1" eb="3">
      <t>レイワ</t>
    </rPh>
    <rPh sb="4" eb="6">
      <t>ネンド</t>
    </rPh>
    <phoneticPr fontId="2"/>
  </si>
  <si>
    <t>4/20</t>
    <phoneticPr fontId="2"/>
  </si>
  <si>
    <t>1　急病　　　1,162件</t>
    <rPh sb="2" eb="4">
      <t>キュウビョウ</t>
    </rPh>
    <rPh sb="12" eb="13">
      <t>ケン</t>
    </rPh>
    <phoneticPr fontId="2"/>
  </si>
  <si>
    <t>3　転院搬送　　134件</t>
    <rPh sb="2" eb="6">
      <t>テンインハンソウ</t>
    </rPh>
    <rPh sb="11" eb="12">
      <t>ケン</t>
    </rPh>
    <phoneticPr fontId="2"/>
  </si>
  <si>
    <t>月曜日　271件</t>
    <rPh sb="0" eb="1">
      <t>ツキ</t>
    </rPh>
    <rPh sb="1" eb="3">
      <t>ヨウビ</t>
    </rPh>
    <rPh sb="7" eb="8">
      <t>ケン</t>
    </rPh>
    <phoneticPr fontId="2"/>
  </si>
  <si>
    <t>8時～10時　261件</t>
    <rPh sb="1" eb="2">
      <t>ジ</t>
    </rPh>
    <rPh sb="5" eb="6">
      <t>ジ</t>
    </rPh>
    <rPh sb="10" eb="11">
      <t>ケン</t>
    </rPh>
    <phoneticPr fontId="2"/>
  </si>
  <si>
    <t>不搬送件数　　107件</t>
    <rPh sb="0" eb="3">
      <t>フハンソウ</t>
    </rPh>
    <rPh sb="3" eb="5">
      <t>ケンスウ</t>
    </rPh>
    <rPh sb="10" eb="11">
      <t>ケン</t>
    </rPh>
    <phoneticPr fontId="2"/>
  </si>
  <si>
    <t>10.9分</t>
    <rPh sb="4" eb="5">
      <t>フン</t>
    </rPh>
    <phoneticPr fontId="2"/>
  </si>
  <si>
    <t>4.49人</t>
    <phoneticPr fontId="2"/>
  </si>
  <si>
    <t>日</t>
    <rPh sb="0" eb="1">
      <t>ヒ</t>
    </rPh>
    <phoneticPr fontId="2"/>
  </si>
  <si>
    <t>火</t>
  </si>
  <si>
    <t>水</t>
  </si>
  <si>
    <t>木</t>
  </si>
  <si>
    <t>金</t>
  </si>
  <si>
    <t>土</t>
  </si>
  <si>
    <t>時間別</t>
    <rPh sb="0" eb="3">
      <t>ジカンベツ</t>
    </rPh>
    <phoneticPr fontId="2"/>
  </si>
  <si>
    <t>　この年報は、徳之島地区消防組合の現勢及び令和５年度中の</t>
    <rPh sb="3" eb="5">
      <t>ネンポウ</t>
    </rPh>
    <rPh sb="7" eb="12">
      <t>トクノシマチク</t>
    </rPh>
    <rPh sb="12" eb="16">
      <t>ショウボウクミアイ</t>
    </rPh>
    <rPh sb="17" eb="19">
      <t>ゲンセイ</t>
    </rPh>
    <rPh sb="19" eb="20">
      <t>オヨ</t>
    </rPh>
    <rPh sb="21" eb="23">
      <t>レイワ</t>
    </rPh>
    <rPh sb="24" eb="26">
      <t>ネンド</t>
    </rPh>
    <rPh sb="26" eb="27">
      <t>チュウ</t>
    </rPh>
    <phoneticPr fontId="2"/>
  </si>
  <si>
    <t>令和６年９月</t>
    <rPh sb="0" eb="2">
      <t>レイワ</t>
    </rPh>
    <rPh sb="3" eb="4">
      <t>ネン</t>
    </rPh>
    <rPh sb="5" eb="6">
      <t>ツキ</t>
    </rPh>
    <phoneticPr fontId="2"/>
  </si>
  <si>
    <t>令和４・５年度決算額及び令和６年度当初予算額--------------------１２</t>
    <rPh sb="0" eb="2">
      <t>レイワ</t>
    </rPh>
    <rPh sb="5" eb="7">
      <t>ネンド</t>
    </rPh>
    <rPh sb="7" eb="10">
      <t>ケッサンガク</t>
    </rPh>
    <rPh sb="10" eb="11">
      <t>オヨ</t>
    </rPh>
    <rPh sb="12" eb="14">
      <t>レイワ</t>
    </rPh>
    <rPh sb="15" eb="17">
      <t>ネンド</t>
    </rPh>
    <rPh sb="17" eb="22">
      <t>トウショヨサンガク</t>
    </rPh>
    <phoneticPr fontId="2"/>
  </si>
  <si>
    <t>警防課長補佐　1名</t>
    <rPh sb="0" eb="2">
      <t>ケイボウ</t>
    </rPh>
    <rPh sb="2" eb="6">
      <t>カチョウホサ</t>
    </rPh>
    <rPh sb="8" eb="9">
      <t>メイ</t>
    </rPh>
    <phoneticPr fontId="2"/>
  </si>
  <si>
    <t>田畑　和也</t>
    <rPh sb="0" eb="2">
      <t>タバタ</t>
    </rPh>
    <rPh sb="3" eb="5">
      <t>カズヤ</t>
    </rPh>
    <phoneticPr fontId="2"/>
  </si>
  <si>
    <t>令和5年度</t>
    <rPh sb="0" eb="2">
      <t>レイワ</t>
    </rPh>
    <rPh sb="3" eb="5">
      <t>ネンド</t>
    </rPh>
    <phoneticPr fontId="2"/>
  </si>
  <si>
    <t>（令和５年度）</t>
    <rPh sb="4" eb="6">
      <t>ネンド</t>
    </rPh>
    <phoneticPr fontId="2"/>
  </si>
  <si>
    <t>７９件</t>
    <rPh sb="2" eb="3">
      <t>ケン</t>
    </rPh>
    <phoneticPr fontId="2"/>
  </si>
  <si>
    <t>○令和6年度鹿児島県危険物安全協会会長表彰</t>
    <rPh sb="1" eb="3">
      <t>レイワ</t>
    </rPh>
    <rPh sb="4" eb="6">
      <t>ネンド</t>
    </rPh>
    <rPh sb="6" eb="10">
      <t>カゴシマケン</t>
    </rPh>
    <rPh sb="10" eb="13">
      <t>キケンブツ</t>
    </rPh>
    <rPh sb="13" eb="17">
      <t>アンゼンキョウカイ</t>
    </rPh>
    <rPh sb="17" eb="19">
      <t>カイチョウ</t>
    </rPh>
    <rPh sb="19" eb="21">
      <t>ヒョウショウ</t>
    </rPh>
    <phoneticPr fontId="2"/>
  </si>
  <si>
    <t>『徳之島総合陸運株式会社　亀津中央給油所』</t>
    <rPh sb="1" eb="4">
      <t>トクノシマ</t>
    </rPh>
    <rPh sb="4" eb="8">
      <t>ソウゴウリクウン</t>
    </rPh>
    <rPh sb="8" eb="12">
      <t>カブシキガイシャ</t>
    </rPh>
    <rPh sb="13" eb="15">
      <t>カメツ</t>
    </rPh>
    <rPh sb="15" eb="17">
      <t>チュウオウ</t>
    </rPh>
    <rPh sb="17" eb="20">
      <t>キュウユジョ</t>
    </rPh>
    <phoneticPr fontId="2"/>
  </si>
  <si>
    <t>《次世代へ　つなごう無事故と　青い地球》</t>
    <rPh sb="1" eb="4">
      <t>ジセダイ</t>
    </rPh>
    <rPh sb="10" eb="13">
      <t>ムジコ</t>
    </rPh>
    <rPh sb="15" eb="16">
      <t>アオ</t>
    </rPh>
    <rPh sb="17" eb="19">
      <t>チキュウ</t>
    </rPh>
    <phoneticPr fontId="2"/>
  </si>
  <si>
    <t>1.会員事業所数　　　　　　　36会員</t>
    <rPh sb="2" eb="4">
      <t>カイイン</t>
    </rPh>
    <rPh sb="4" eb="8">
      <t>ジギョウショスウ</t>
    </rPh>
    <rPh sb="17" eb="19">
      <t>カイイン</t>
    </rPh>
    <phoneticPr fontId="2"/>
  </si>
  <si>
    <t>（令和６年３月３１日現在　外国人を含む）</t>
    <rPh sb="1" eb="3">
      <t>レイワ</t>
    </rPh>
    <rPh sb="4" eb="5">
      <t>ネン</t>
    </rPh>
    <rPh sb="6" eb="7">
      <t>ガツ</t>
    </rPh>
    <rPh sb="9" eb="10">
      <t>ニチ</t>
    </rPh>
    <rPh sb="10" eb="12">
      <t>ゲンザイ</t>
    </rPh>
    <rPh sb="13" eb="16">
      <t>ガイコクジン</t>
    </rPh>
    <rPh sb="17" eb="18">
      <t>フク</t>
    </rPh>
    <phoneticPr fontId="2"/>
  </si>
  <si>
    <t>（令和６年３月３１日現在）</t>
    <rPh sb="1" eb="3">
      <t>レイワ</t>
    </rPh>
    <rPh sb="4" eb="5">
      <t>ネン</t>
    </rPh>
    <rPh sb="6" eb="7">
      <t>ガツ</t>
    </rPh>
    <rPh sb="9" eb="10">
      <t>ニチ</t>
    </rPh>
    <rPh sb="10" eb="12">
      <t>ゲンザイ</t>
    </rPh>
    <phoneticPr fontId="2"/>
  </si>
  <si>
    <t>（令和６年３月３１日）</t>
    <rPh sb="1" eb="3">
      <t>レイワ</t>
    </rPh>
    <rPh sb="4" eb="5">
      <t>ネン</t>
    </rPh>
    <rPh sb="6" eb="7">
      <t>ガツ</t>
    </rPh>
    <rPh sb="9" eb="10">
      <t>ニチ</t>
    </rPh>
    <phoneticPr fontId="2"/>
  </si>
  <si>
    <t>（令和６年３月３1日現在）</t>
    <rPh sb="1" eb="3">
      <t>レイワ</t>
    </rPh>
    <rPh sb="4" eb="5">
      <t>ネン</t>
    </rPh>
    <rPh sb="6" eb="7">
      <t>ガツ</t>
    </rPh>
    <rPh sb="9" eb="10">
      <t>ニチ</t>
    </rPh>
    <rPh sb="10" eb="12">
      <t>ゲンザイ</t>
    </rPh>
    <phoneticPr fontId="2"/>
  </si>
  <si>
    <t>（令和６年３月３１日現在）</t>
    <phoneticPr fontId="2"/>
  </si>
  <si>
    <t>（令和６年３月３１日現在）</t>
    <rPh sb="1" eb="3">
      <t>レイワ</t>
    </rPh>
    <rPh sb="4" eb="5">
      <t>ネン</t>
    </rPh>
    <rPh sb="6" eb="7">
      <t>ツキ</t>
    </rPh>
    <rPh sb="9" eb="10">
      <t>ニチ</t>
    </rPh>
    <rPh sb="10" eb="12">
      <t>ゲンザイ</t>
    </rPh>
    <phoneticPr fontId="2"/>
  </si>
  <si>
    <t>（令和６年５月３１日現在）</t>
    <rPh sb="1" eb="3">
      <t>レイワ</t>
    </rPh>
    <rPh sb="4" eb="5">
      <t>ネン</t>
    </rPh>
    <rPh sb="6" eb="7">
      <t>ツキ</t>
    </rPh>
    <rPh sb="9" eb="10">
      <t>ニチ</t>
    </rPh>
    <rPh sb="10" eb="12">
      <t>ゲンザイ</t>
    </rPh>
    <phoneticPr fontId="2"/>
  </si>
  <si>
    <t>（令和６年３月３１日現在）［円］</t>
    <phoneticPr fontId="2"/>
  </si>
  <si>
    <t>火災発生状況一覧表----------------------------------------２９～３０</t>
    <rPh sb="0" eb="2">
      <t>カサイ</t>
    </rPh>
    <rPh sb="2" eb="6">
      <t>ハッセイジョウキョウ</t>
    </rPh>
    <rPh sb="6" eb="9">
      <t>イチランヒョウ</t>
    </rPh>
    <phoneticPr fontId="2"/>
  </si>
  <si>
    <t>月別・時間別火災発生件数----------------------------------------３１</t>
    <rPh sb="0" eb="2">
      <t>ツキベツ</t>
    </rPh>
    <rPh sb="3" eb="6">
      <t>ジカンベツ</t>
    </rPh>
    <rPh sb="6" eb="12">
      <t>カサイハッセイケンスウ</t>
    </rPh>
    <phoneticPr fontId="2"/>
  </si>
  <si>
    <t>町別損害額 ・ 月別損害額----------------------------------------３２</t>
    <rPh sb="0" eb="2">
      <t>チョウベツ</t>
    </rPh>
    <rPh sb="2" eb="5">
      <t>ソンガイガク</t>
    </rPh>
    <rPh sb="8" eb="10">
      <t>ツキベツ</t>
    </rPh>
    <rPh sb="10" eb="13">
      <t>ソンガイガク</t>
    </rPh>
    <phoneticPr fontId="2"/>
  </si>
  <si>
    <t>年別火災発生件数------------------------------------------------３３</t>
    <rPh sb="0" eb="2">
      <t>ネンベツ</t>
    </rPh>
    <rPh sb="2" eb="4">
      <t>カサイ</t>
    </rPh>
    <rPh sb="4" eb="8">
      <t>ハッセイケンスウ</t>
    </rPh>
    <phoneticPr fontId="2"/>
  </si>
  <si>
    <t>防火対象物一覧表------------------------------------------------３４</t>
    <rPh sb="0" eb="5">
      <t>ボウカタイショウブツ</t>
    </rPh>
    <rPh sb="5" eb="8">
      <t>イチランヒョウ</t>
    </rPh>
    <phoneticPr fontId="2"/>
  </si>
  <si>
    <t>防火管理者選任届出状況------------------------------------------３５</t>
    <rPh sb="0" eb="5">
      <t>ボウカカンリシャ</t>
    </rPh>
    <rPh sb="5" eb="7">
      <t>センニン</t>
    </rPh>
    <rPh sb="7" eb="9">
      <t>トドケデ</t>
    </rPh>
    <rPh sb="9" eb="11">
      <t>ジョウキョウ</t>
    </rPh>
    <phoneticPr fontId="2"/>
  </si>
  <si>
    <t>防火管理者資格取得講習会実施状況--------------------------------３６</t>
    <rPh sb="0" eb="2">
      <t>ボウカ</t>
    </rPh>
    <rPh sb="2" eb="5">
      <t>カンリシャ</t>
    </rPh>
    <rPh sb="5" eb="9">
      <t>シカクシュトク</t>
    </rPh>
    <rPh sb="9" eb="12">
      <t>コウシュウカイ</t>
    </rPh>
    <rPh sb="12" eb="16">
      <t>ジッシジョウキョウ</t>
    </rPh>
    <phoneticPr fontId="2"/>
  </si>
  <si>
    <t>防火管理者再講習実施状況・建築同意事務処理状況------------------３６</t>
    <rPh sb="0" eb="5">
      <t>ボウカカンリシャ</t>
    </rPh>
    <rPh sb="5" eb="8">
      <t>サイコウシュウ</t>
    </rPh>
    <rPh sb="8" eb="12">
      <t>ジッシジョウキョウ</t>
    </rPh>
    <rPh sb="13" eb="15">
      <t>ケンチク</t>
    </rPh>
    <rPh sb="15" eb="17">
      <t>ドウイ</t>
    </rPh>
    <rPh sb="17" eb="19">
      <t>ジム</t>
    </rPh>
    <rPh sb="19" eb="21">
      <t>ショリ</t>
    </rPh>
    <rPh sb="21" eb="23">
      <t>ジョウキョウ</t>
    </rPh>
    <phoneticPr fontId="2"/>
  </si>
  <si>
    <t>避難訓練実施状況------------------------------------------------３７</t>
    <rPh sb="0" eb="4">
      <t>ヒナンクンレン</t>
    </rPh>
    <rPh sb="4" eb="6">
      <t>ジッシ</t>
    </rPh>
    <rPh sb="6" eb="8">
      <t>ジョウキョウ</t>
    </rPh>
    <phoneticPr fontId="2"/>
  </si>
  <si>
    <t>火災予防条例等による届出・消防用設備等の点検結果報告状況--------３８</t>
    <rPh sb="0" eb="6">
      <t>カサイヨボウジョウレイ</t>
    </rPh>
    <rPh sb="6" eb="7">
      <t>トウ</t>
    </rPh>
    <rPh sb="10" eb="11">
      <t>トド</t>
    </rPh>
    <rPh sb="11" eb="12">
      <t>デ</t>
    </rPh>
    <phoneticPr fontId="2"/>
  </si>
  <si>
    <t>製造所等の許可・完成検査及び廃止届出等--------------------------３９</t>
    <rPh sb="0" eb="4">
      <t>セイゾウショトウ</t>
    </rPh>
    <rPh sb="5" eb="7">
      <t>キョカ</t>
    </rPh>
    <rPh sb="8" eb="12">
      <t>カンセイケンサ</t>
    </rPh>
    <rPh sb="12" eb="13">
      <t>オヨ</t>
    </rPh>
    <rPh sb="14" eb="16">
      <t>ハイシ</t>
    </rPh>
    <rPh sb="16" eb="18">
      <t>トドケデ</t>
    </rPh>
    <rPh sb="18" eb="19">
      <t>トウ</t>
    </rPh>
    <phoneticPr fontId="2"/>
  </si>
  <si>
    <t>製造所等に対する立入検査の状況----------------------------------３９</t>
    <rPh sb="0" eb="4">
      <t>セイゾウショトウ</t>
    </rPh>
    <rPh sb="5" eb="6">
      <t>タイ</t>
    </rPh>
    <rPh sb="8" eb="12">
      <t>タチイリケンサ</t>
    </rPh>
    <rPh sb="13" eb="15">
      <t>ジョウキョウ</t>
    </rPh>
    <phoneticPr fontId="2"/>
  </si>
  <si>
    <t>危険物施設の数量・種類別状況------------------------------------４０</t>
    <rPh sb="0" eb="3">
      <t>キケンブツ</t>
    </rPh>
    <rPh sb="3" eb="5">
      <t>シセツ</t>
    </rPh>
    <rPh sb="6" eb="8">
      <t>スウリョウ</t>
    </rPh>
    <rPh sb="9" eb="11">
      <t>シュルイ</t>
    </rPh>
    <rPh sb="11" eb="12">
      <t>ベツ</t>
    </rPh>
    <rPh sb="12" eb="14">
      <t>ジョウキョウ</t>
    </rPh>
    <phoneticPr fontId="2"/>
  </si>
  <si>
    <t>自主防火団体----------------------------------------------------４１</t>
    <rPh sb="0" eb="2">
      <t>ジシュ</t>
    </rPh>
    <rPh sb="2" eb="6">
      <t>ボウカダンタイ</t>
    </rPh>
    <phoneticPr fontId="2"/>
  </si>
  <si>
    <t>救急概要--------------------------------------------------------４２</t>
    <rPh sb="0" eb="4">
      <t>キュウキュウガイヨウ</t>
    </rPh>
    <phoneticPr fontId="2"/>
  </si>
  <si>
    <t>救急統計月別総括表----------------------------------------------４３</t>
    <rPh sb="0" eb="2">
      <t>キュウキュウ</t>
    </rPh>
    <rPh sb="2" eb="4">
      <t>トウケイ</t>
    </rPh>
    <rPh sb="4" eb="6">
      <t>ツキベツ</t>
    </rPh>
    <rPh sb="6" eb="9">
      <t>ソウカツヒョウ</t>
    </rPh>
    <phoneticPr fontId="2"/>
  </si>
  <si>
    <t>署所別出場状況--------------------------------------------------４４</t>
    <rPh sb="0" eb="3">
      <t>ショショベツ</t>
    </rPh>
    <rPh sb="3" eb="5">
      <t>シュツジョウ</t>
    </rPh>
    <rPh sb="5" eb="7">
      <t>ジョウキョウ</t>
    </rPh>
    <phoneticPr fontId="2"/>
  </si>
  <si>
    <t>曜日別救急出場状況・事故種別傷病程度別搬送人員調----------------４５</t>
    <rPh sb="0" eb="3">
      <t>ヨウビベツ</t>
    </rPh>
    <rPh sb="3" eb="7">
      <t>キュウキュウシュツジョウ</t>
    </rPh>
    <rPh sb="7" eb="9">
      <t>ジョウキョウ</t>
    </rPh>
    <phoneticPr fontId="2"/>
  </si>
  <si>
    <t>時間別出場状況・事故種別年齢区分別搬送人員調--------------------４６</t>
    <rPh sb="0" eb="3">
      <t>ジカンベツ</t>
    </rPh>
    <rPh sb="3" eb="7">
      <t>シュツジョウジョウキョウ</t>
    </rPh>
    <rPh sb="8" eb="12">
      <t>ジコシュベツ</t>
    </rPh>
    <rPh sb="12" eb="16">
      <t>ネンレイクブン</t>
    </rPh>
    <rPh sb="16" eb="17">
      <t>ベツ</t>
    </rPh>
    <rPh sb="17" eb="21">
      <t>ハンソウジンイン</t>
    </rPh>
    <rPh sb="21" eb="22">
      <t>シラ</t>
    </rPh>
    <phoneticPr fontId="2"/>
  </si>
  <si>
    <t>現場到着所要時間状況及び収容所要時間別状況・発生場所別搬送人員--４７</t>
    <rPh sb="0" eb="4">
      <t>ゲンバトウチャク</t>
    </rPh>
    <rPh sb="4" eb="8">
      <t>ショヨウジカン</t>
    </rPh>
    <rPh sb="8" eb="10">
      <t>ジョウキョウ</t>
    </rPh>
    <rPh sb="10" eb="11">
      <t>オヨ</t>
    </rPh>
    <rPh sb="12" eb="18">
      <t>シュウヨウショヨウジカン</t>
    </rPh>
    <rPh sb="18" eb="19">
      <t>ベツ</t>
    </rPh>
    <rPh sb="19" eb="21">
      <t>ジョウキョウ</t>
    </rPh>
    <phoneticPr fontId="2"/>
  </si>
  <si>
    <t>出場先別出場件数及び搬送人員・島外搬送手段別件数----------------４８</t>
    <rPh sb="0" eb="4">
      <t>シュツジョウサキベツ</t>
    </rPh>
    <rPh sb="4" eb="8">
      <t>シュツジョウケンスウ</t>
    </rPh>
    <rPh sb="8" eb="9">
      <t>オヨ</t>
    </rPh>
    <rPh sb="10" eb="14">
      <t>ハンソウジンイン</t>
    </rPh>
    <rPh sb="15" eb="17">
      <t>トウガイ</t>
    </rPh>
    <rPh sb="17" eb="19">
      <t>ハンソウ</t>
    </rPh>
    <rPh sb="19" eb="22">
      <t>シュダンベツ</t>
    </rPh>
    <rPh sb="22" eb="24">
      <t>ケンスウ</t>
    </rPh>
    <phoneticPr fontId="2"/>
  </si>
  <si>
    <t>救急隊員が行った応急処置・医療機関別搬送人員--------------------４９</t>
    <rPh sb="0" eb="4">
      <t>キュウキュウタイイン</t>
    </rPh>
    <rPh sb="5" eb="6">
      <t>オコナ</t>
    </rPh>
    <rPh sb="8" eb="12">
      <t>オウキュウショチ</t>
    </rPh>
    <phoneticPr fontId="2"/>
  </si>
  <si>
    <t>過去１０年間の出場件数・搬送人員の推移--------------------------５０</t>
    <rPh sb="0" eb="2">
      <t>カコ</t>
    </rPh>
    <rPh sb="4" eb="6">
      <t>ネンカン</t>
    </rPh>
    <rPh sb="7" eb="9">
      <t>シュツジョウ</t>
    </rPh>
    <rPh sb="9" eb="11">
      <t>ケンスウ</t>
    </rPh>
    <rPh sb="12" eb="14">
      <t>ハンソウ</t>
    </rPh>
    <rPh sb="14" eb="16">
      <t>ジンイン</t>
    </rPh>
    <rPh sb="17" eb="19">
      <t>スイイ</t>
    </rPh>
    <phoneticPr fontId="2"/>
  </si>
  <si>
    <t>過去１０年間の事故種別出場件数の推移----------------------------５０</t>
    <rPh sb="0" eb="2">
      <t>カコ</t>
    </rPh>
    <rPh sb="4" eb="6">
      <t>ネンカン</t>
    </rPh>
    <rPh sb="7" eb="11">
      <t>ジコシュベツ</t>
    </rPh>
    <rPh sb="11" eb="13">
      <t>シュツジョウ</t>
    </rPh>
    <rPh sb="13" eb="15">
      <t>ケンスウ</t>
    </rPh>
    <rPh sb="16" eb="18">
      <t>スイイ</t>
    </rPh>
    <phoneticPr fontId="2"/>
  </si>
  <si>
    <t>過去１０年間の救助出場件数の推移--------------------------------５０</t>
    <rPh sb="0" eb="2">
      <t>カコ</t>
    </rPh>
    <rPh sb="4" eb="6">
      <t>ネンカン</t>
    </rPh>
    <rPh sb="7" eb="9">
      <t>キュウジョ</t>
    </rPh>
    <rPh sb="9" eb="11">
      <t>シュツジョウ</t>
    </rPh>
    <rPh sb="11" eb="13">
      <t>ケンスウ</t>
    </rPh>
    <rPh sb="14" eb="16">
      <t>スイイ</t>
    </rPh>
    <phoneticPr fontId="2"/>
  </si>
  <si>
    <t>普通救命講習修了カード発行状況----------------------------------５１</t>
    <rPh sb="0" eb="6">
      <t>フツウキュウメイコウシュウ</t>
    </rPh>
    <rPh sb="6" eb="8">
      <t>シュウリョウ</t>
    </rPh>
    <rPh sb="11" eb="15">
      <t>ハッコウジョウキョウ</t>
    </rPh>
    <phoneticPr fontId="2"/>
  </si>
  <si>
    <t>管内消防団現勢・人員及び機械状況・消防団員の階級別人員----------５２</t>
    <phoneticPr fontId="2"/>
  </si>
  <si>
    <t>各分団人員・機械配置一覧表--------------------------------------５３</t>
    <rPh sb="0" eb="1">
      <t>カク</t>
    </rPh>
    <rPh sb="1" eb="3">
      <t>ブンダン</t>
    </rPh>
    <rPh sb="3" eb="5">
      <t>ジンイン</t>
    </rPh>
    <rPh sb="6" eb="8">
      <t>キカイ</t>
    </rPh>
    <rPh sb="8" eb="10">
      <t>ハイチ</t>
    </rPh>
    <rPh sb="10" eb="12">
      <t>イチラン</t>
    </rPh>
    <rPh sb="12" eb="13">
      <t>ヒョウ</t>
    </rPh>
    <phoneticPr fontId="2"/>
  </si>
  <si>
    <t>消防団員の年齢構成・在職年数・消防団員の報酬及び各種手当--------５４</t>
    <rPh sb="0" eb="4">
      <t>ショウボウダンイン</t>
    </rPh>
    <rPh sb="5" eb="9">
      <t>ネンレイコウセイ</t>
    </rPh>
    <rPh sb="10" eb="14">
      <t>ザイショクネンスウ</t>
    </rPh>
    <phoneticPr fontId="2"/>
  </si>
  <si>
    <t>徳之島地区危険物安全協会----------------------------------------５５</t>
    <rPh sb="0" eb="5">
      <t>トクノシマチク</t>
    </rPh>
    <rPh sb="5" eb="7">
      <t>キケン</t>
    </rPh>
    <rPh sb="7" eb="8">
      <t>ブツ</t>
    </rPh>
    <rPh sb="8" eb="10">
      <t>アンゼン</t>
    </rPh>
    <rPh sb="10" eb="12">
      <t>キョウカイ</t>
    </rPh>
    <phoneticPr fontId="2"/>
  </si>
  <si>
    <t>（令和５年３月３１日現在）</t>
    <rPh sb="1" eb="3">
      <t>レイワ</t>
    </rPh>
    <rPh sb="4" eb="5">
      <t>ネン</t>
    </rPh>
    <rPh sb="6" eb="7">
      <t>ガツ</t>
    </rPh>
    <rPh sb="9" eb="10">
      <t>ニチ</t>
    </rPh>
    <rPh sb="10" eb="12">
      <t>ゲンザイ</t>
    </rPh>
    <phoneticPr fontId="2"/>
  </si>
  <si>
    <t>（令和５年３月３１日現在）</t>
    <phoneticPr fontId="2"/>
  </si>
  <si>
    <t>（令和7年３月３１日現在）</t>
    <rPh sb="1" eb="3">
      <t>レイワ</t>
    </rPh>
    <rPh sb="4" eb="5">
      <t>ネン</t>
    </rPh>
    <rPh sb="6" eb="7">
      <t>ガツ</t>
    </rPh>
    <rPh sb="9" eb="10">
      <t>ニチ</t>
    </rPh>
    <rPh sb="10" eb="12">
      <t>ゲンザイ</t>
    </rPh>
    <phoneticPr fontId="2"/>
  </si>
  <si>
    <t>　　　　　　令和7年 2月 8日</t>
    <rPh sb="6" eb="8">
      <t>レイワ</t>
    </rPh>
    <rPh sb="9" eb="10">
      <t>ネン</t>
    </rPh>
    <rPh sb="12" eb="13">
      <t>ガツ</t>
    </rPh>
    <rPh sb="15" eb="16">
      <t>ニチ</t>
    </rPh>
    <phoneticPr fontId="2"/>
  </si>
  <si>
    <t>消防通信指令台更新</t>
    <rPh sb="0" eb="4">
      <t>ショウボウツウシン</t>
    </rPh>
    <rPh sb="4" eb="7">
      <t>シレイダイ</t>
    </rPh>
    <rPh sb="7" eb="9">
      <t>コウシン</t>
    </rPh>
    <phoneticPr fontId="2"/>
  </si>
  <si>
    <t>７年</t>
    <rPh sb="1" eb="2">
      <t>ネン</t>
    </rPh>
    <phoneticPr fontId="2"/>
  </si>
  <si>
    <t>令和５年度版</t>
    <rPh sb="0" eb="2">
      <t>レイワ</t>
    </rPh>
    <rPh sb="3" eb="6">
      <t>ネンドバン</t>
    </rPh>
    <phoneticPr fontId="2"/>
  </si>
  <si>
    <t>令和５年刊行</t>
    <rPh sb="0" eb="2">
      <t>レイワ</t>
    </rPh>
    <rPh sb="3" eb="4">
      <t>ネン</t>
    </rPh>
    <rPh sb="4" eb="6">
      <t>カンコウ</t>
    </rPh>
    <phoneticPr fontId="2"/>
  </si>
  <si>
    <t>令和６年刊行</t>
    <rPh sb="0" eb="2">
      <t>レイワ</t>
    </rPh>
    <rPh sb="3" eb="4">
      <t>ネン</t>
    </rPh>
    <rPh sb="4" eb="6">
      <t>カンコウ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</si>
</sst>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m&quot;月&quot;d&quot;日&quot;;@"/>
    <numFmt numFmtId="177" formatCode="0.0%"/>
    <numFmt numFmtId="178" formatCode="0.0_ "/>
    <numFmt numFmtId="179" formatCode="\ \ \ \ \ \ \ \ \ \ \7&quot;月&quot;\1\2&quot;日&quot;"/>
    <numFmt numFmtId="180" formatCode="\ \ \ \ \ \ \ \ \ \ \ \ \ \ \1\1&quot;月&quot;\1\1&quot;日&quot;"/>
    <numFmt numFmtId="181" formatCode="\ \ \ \ \ \ \ \ \4&quot;月&quot;\ \1&quot;日&quot;"/>
    <numFmt numFmtId="182" formatCode="\ \ \ \ \ \ \ \ \ \6&quot;月&quot;\1\7&quot;日&quot;"/>
    <numFmt numFmtId="183" formatCode="\ \ \ \ \ \ \ \ \ \3&quot;月&quot;\2\5&quot;日&quot;"/>
    <numFmt numFmtId="184" formatCode="\ \ \ \ \ \ \ \ \ \9&quot;月&quot;\2\9&quot;日&quot;"/>
    <numFmt numFmtId="185" formatCode="[$-411]ggge&quot;年&quot;m&quot;月&quot;d&quot;日&quot;;@"/>
  </numFmts>
  <fonts count="44">
    <font>
      <sz val="11"/>
      <color theme="1"/>
      <name val="游ゴシック"/>
      <family val="2"/>
      <charset val="128"/>
      <scheme val="minor"/>
    </font>
    <font>
      <sz val="11"/>
      <color theme="1"/>
      <name val="ＭＳ 明朝"/>
      <family val="1"/>
      <charset val="128"/>
    </font>
    <font>
      <sz val="6"/>
      <name val="游ゴシック"/>
      <family val="2"/>
      <charset val="128"/>
      <scheme val="minor"/>
    </font>
    <font>
      <sz val="14"/>
      <color theme="1"/>
      <name val="ＭＳ 明朝"/>
      <family val="1"/>
      <charset val="128"/>
    </font>
    <font>
      <sz val="16"/>
      <color theme="1"/>
      <name val="ＭＳ 明朝"/>
      <family val="1"/>
      <charset val="128"/>
    </font>
    <font>
      <b/>
      <sz val="48"/>
      <color theme="1"/>
      <name val="HG行書体"/>
      <family val="4"/>
      <charset val="128"/>
    </font>
    <font>
      <b/>
      <sz val="14"/>
      <color theme="1"/>
      <name val="ＭＳ 明朝"/>
      <family val="1"/>
      <charset val="128"/>
    </font>
    <font>
      <b/>
      <sz val="16"/>
      <color theme="1"/>
      <name val="ＭＳ 明朝"/>
      <family val="1"/>
      <charset val="128"/>
    </font>
    <font>
      <b/>
      <sz val="18"/>
      <color theme="1"/>
      <name val="ＭＳ 明朝"/>
      <family val="1"/>
      <charset val="128"/>
    </font>
    <font>
      <b/>
      <sz val="20"/>
      <color theme="1"/>
      <name val="ＭＳ 明朝"/>
      <family val="1"/>
      <charset val="128"/>
    </font>
    <font>
      <b/>
      <sz val="36"/>
      <color theme="1"/>
      <name val="ＭＳ 明朝"/>
      <family val="1"/>
      <charset val="128"/>
    </font>
    <font>
      <b/>
      <sz val="22"/>
      <color theme="1"/>
      <name val="ＭＳ 明朝"/>
      <family val="1"/>
      <charset val="128"/>
    </font>
    <font>
      <u/>
      <sz val="16"/>
      <color theme="1"/>
      <name val="ＭＳ 明朝"/>
      <family val="1"/>
      <charset val="128"/>
    </font>
    <font>
      <u/>
      <sz val="18"/>
      <color theme="1"/>
      <name val="ＭＳ 明朝"/>
      <family val="1"/>
      <charset val="128"/>
    </font>
    <font>
      <b/>
      <sz val="18"/>
      <color theme="1"/>
      <name val="HGS行書体"/>
      <family val="4"/>
      <charset val="128"/>
    </font>
    <font>
      <sz val="11"/>
      <color theme="1"/>
      <name val="游ゴシック"/>
      <family val="2"/>
      <charset val="128"/>
      <scheme val="minor"/>
    </font>
    <font>
      <sz val="18"/>
      <color theme="1"/>
      <name val="ＭＳ 明朝"/>
      <family val="1"/>
      <charset val="128"/>
    </font>
    <font>
      <sz val="12"/>
      <color theme="1"/>
      <name val="ＭＳ 明朝"/>
      <family val="1"/>
      <charset val="128"/>
    </font>
    <font>
      <b/>
      <sz val="26"/>
      <color theme="1"/>
      <name val="ＭＳ 明朝"/>
      <family val="1"/>
      <charset val="128"/>
    </font>
    <font>
      <b/>
      <sz val="12"/>
      <color theme="1"/>
      <name val="ＭＳ 明朝"/>
      <family val="1"/>
      <charset val="128"/>
    </font>
    <font>
      <b/>
      <sz val="19"/>
      <color theme="1"/>
      <name val="ＭＳ 明朝"/>
      <family val="1"/>
      <charset val="128"/>
    </font>
    <font>
      <sz val="8"/>
      <color theme="1"/>
      <name val="ＭＳ 明朝"/>
      <family val="1"/>
      <charset val="128"/>
    </font>
    <font>
      <sz val="10"/>
      <color theme="1"/>
      <name val="ＭＳ 明朝"/>
      <family val="1"/>
      <charset val="128"/>
    </font>
    <font>
      <sz val="6"/>
      <color theme="1"/>
      <name val="ＭＳ 明朝"/>
      <family val="1"/>
      <charset val="128"/>
    </font>
    <font>
      <sz val="11"/>
      <name val="ＭＳ Ｐゴシック"/>
      <family val="3"/>
      <charset val="128"/>
    </font>
    <font>
      <sz val="11"/>
      <name val="ＭＳ Ｐ明朝"/>
      <family val="1"/>
      <charset val="128"/>
    </font>
    <font>
      <b/>
      <sz val="16"/>
      <name val="ＭＳ Ｐ明朝"/>
      <family val="1"/>
      <charset val="128"/>
    </font>
    <font>
      <sz val="6"/>
      <name val="ＭＳ Ｐゴシック"/>
      <family val="3"/>
      <charset val="128"/>
    </font>
    <font>
      <b/>
      <sz val="11"/>
      <name val="ＭＳ Ｐ明朝"/>
      <family val="1"/>
      <charset val="128"/>
    </font>
    <font>
      <b/>
      <sz val="10"/>
      <name val="ＭＳ Ｐ明朝"/>
      <family val="1"/>
      <charset val="128"/>
    </font>
    <font>
      <sz val="12"/>
      <name val="ＭＳ Ｐ明朝"/>
      <family val="1"/>
      <charset val="128"/>
    </font>
    <font>
      <b/>
      <sz val="12"/>
      <name val="ＭＳ Ｐ明朝"/>
      <family val="1"/>
      <charset val="128"/>
    </font>
    <font>
      <b/>
      <sz val="14"/>
      <name val="ＭＳ Ｐ明朝"/>
      <family val="1"/>
      <charset val="128"/>
    </font>
    <font>
      <sz val="9"/>
      <color theme="1"/>
      <name val="ＭＳ 明朝"/>
      <family val="1"/>
      <charset val="128"/>
    </font>
    <font>
      <sz val="14"/>
      <name val="ＭＳ Ｐゴシック"/>
      <family val="3"/>
      <charset val="128"/>
    </font>
    <font>
      <sz val="20"/>
      <color theme="1"/>
      <name val="ＭＳ 明朝"/>
      <family val="1"/>
      <charset val="128"/>
    </font>
    <font>
      <b/>
      <sz val="11"/>
      <color theme="1"/>
      <name val="ＭＳ 明朝"/>
      <family val="1"/>
      <charset val="128"/>
    </font>
    <font>
      <sz val="11"/>
      <name val="ＭＳ 明朝"/>
      <family val="1"/>
      <charset val="128"/>
    </font>
    <font>
      <sz val="12"/>
      <name val="ＭＳ 明朝"/>
      <family val="1"/>
      <charset val="128"/>
    </font>
    <font>
      <sz val="18"/>
      <name val="ＭＳ 明朝"/>
      <family val="1"/>
      <charset val="128"/>
    </font>
    <font>
      <sz val="14"/>
      <name val="ＭＳ 明朝"/>
      <family val="1"/>
      <charset val="128"/>
    </font>
    <font>
      <sz val="10"/>
      <name val="ＭＳ 明朝"/>
      <family val="1"/>
      <charset val="128"/>
    </font>
    <font>
      <sz val="9"/>
      <name val="ＭＳ 明朝"/>
      <family val="1"/>
      <charset val="128"/>
    </font>
    <font>
      <b/>
      <sz val="9"/>
      <color indexed="81"/>
      <name val="MS P ゴシック"/>
      <family val="3"/>
      <charset val="128"/>
    </font>
  </fonts>
  <fills count="3">
    <fill>
      <patternFill patternType="none"/>
    </fill>
    <fill>
      <patternFill patternType="gray125"/>
    </fill>
    <fill>
      <patternFill patternType="solid">
        <fgColor theme="0"/>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bottom/>
      <diagonal/>
    </border>
    <border>
      <left style="hair">
        <color indexed="64"/>
      </left>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Down="1">
      <left/>
      <right/>
      <top style="thin">
        <color indexed="64"/>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3">
    <xf numFmtId="0" fontId="0" fillId="0" borderId="0">
      <alignment vertical="center"/>
    </xf>
    <xf numFmtId="38" fontId="15" fillId="0" borderId="0" applyFont="0" applyFill="0" applyBorder="0" applyAlignment="0" applyProtection="0">
      <alignment vertical="center"/>
    </xf>
    <xf numFmtId="0" fontId="24" fillId="0" borderId="0">
      <alignment vertical="center"/>
    </xf>
  </cellStyleXfs>
  <cellXfs count="645">
    <xf numFmtId="0" fontId="0" fillId="0" borderId="0" xfId="0">
      <alignment vertical="center"/>
    </xf>
    <xf numFmtId="0" fontId="1" fillId="0" borderId="0" xfId="0" applyFont="1">
      <alignment vertical="center"/>
    </xf>
    <xf numFmtId="0" fontId="4" fillId="0" borderId="0" xfId="0" applyFont="1">
      <alignment vertical="center"/>
    </xf>
    <xf numFmtId="0" fontId="8" fillId="0" borderId="0" xfId="0" applyFont="1">
      <alignment vertical="center"/>
    </xf>
    <xf numFmtId="0" fontId="3" fillId="0" borderId="0" xfId="0" applyFont="1">
      <alignment vertical="center"/>
    </xf>
    <xf numFmtId="0" fontId="12" fillId="0" borderId="0" xfId="0" applyFont="1">
      <alignment vertical="center"/>
    </xf>
    <xf numFmtId="0" fontId="1" fillId="0" borderId="4" xfId="0" applyFont="1" applyBorder="1">
      <alignment vertical="center"/>
    </xf>
    <xf numFmtId="0" fontId="1" fillId="0" borderId="5" xfId="0" applyFont="1" applyBorder="1">
      <alignment vertical="center"/>
    </xf>
    <xf numFmtId="0" fontId="8" fillId="0" borderId="4" xfId="0" applyFont="1" applyBorder="1">
      <alignment vertical="center"/>
    </xf>
    <xf numFmtId="0" fontId="8" fillId="0" borderId="5"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6" fillId="0" borderId="0" xfId="0" applyFont="1">
      <alignment vertical="center"/>
    </xf>
    <xf numFmtId="0" fontId="9" fillId="0" borderId="0" xfId="0" applyFont="1">
      <alignment vertical="center"/>
    </xf>
    <xf numFmtId="0" fontId="7" fillId="0" borderId="0" xfId="0" applyFont="1">
      <alignment vertical="center"/>
    </xf>
    <xf numFmtId="0" fontId="16" fillId="0" borderId="0" xfId="0" applyFont="1">
      <alignment vertical="center"/>
    </xf>
    <xf numFmtId="38" fontId="3" fillId="0" borderId="0" xfId="1" applyFont="1" applyBorder="1" applyAlignment="1">
      <alignment vertical="center"/>
    </xf>
    <xf numFmtId="0" fontId="18" fillId="0" borderId="0" xfId="0" applyFont="1">
      <alignment vertical="center"/>
    </xf>
    <xf numFmtId="0" fontId="18" fillId="0" borderId="6" xfId="0" applyFont="1" applyBorder="1">
      <alignment vertical="center"/>
    </xf>
    <xf numFmtId="0" fontId="18" fillId="0" borderId="7" xfId="0" applyFont="1" applyBorder="1">
      <alignment vertical="center"/>
    </xf>
    <xf numFmtId="0" fontId="18" fillId="0" borderId="8" xfId="0" applyFont="1" applyBorder="1">
      <alignment vertical="center"/>
    </xf>
    <xf numFmtId="0" fontId="9" fillId="0" borderId="1" xfId="0" applyFont="1" applyBorder="1">
      <alignment vertical="center"/>
    </xf>
    <xf numFmtId="0" fontId="9" fillId="0" borderId="4" xfId="0" applyFont="1" applyBorder="1">
      <alignment vertical="center"/>
    </xf>
    <xf numFmtId="0" fontId="9" fillId="0" borderId="7" xfId="0" applyFont="1" applyBorder="1">
      <alignment vertical="center"/>
    </xf>
    <xf numFmtId="0" fontId="9" fillId="0" borderId="6" xfId="0" applyFont="1" applyBorder="1">
      <alignment vertical="center"/>
    </xf>
    <xf numFmtId="0" fontId="9" fillId="0" borderId="8" xfId="0" applyFont="1" applyBorder="1">
      <alignment vertical="center"/>
    </xf>
    <xf numFmtId="0" fontId="9" fillId="0" borderId="14" xfId="0" applyFont="1" applyBorder="1">
      <alignment vertical="center"/>
    </xf>
    <xf numFmtId="0" fontId="19" fillId="0" borderId="0" xfId="0" applyFont="1">
      <alignment vertical="center"/>
    </xf>
    <xf numFmtId="0" fontId="17" fillId="0" borderId="0" xfId="0" applyFont="1">
      <alignment vertical="center"/>
    </xf>
    <xf numFmtId="38" fontId="17" fillId="0" borderId="0" xfId="1" applyFont="1" applyBorder="1" applyAlignment="1">
      <alignment vertical="center"/>
    </xf>
    <xf numFmtId="38" fontId="17" fillId="0" borderId="0" xfId="1" applyFont="1" applyBorder="1" applyAlignment="1">
      <alignment horizontal="center" vertical="center"/>
    </xf>
    <xf numFmtId="0" fontId="20" fillId="0" borderId="0" xfId="0" applyFont="1">
      <alignment vertical="center"/>
    </xf>
    <xf numFmtId="0" fontId="17" fillId="0" borderId="7" xfId="0" applyFont="1" applyBorder="1">
      <alignment vertical="center"/>
    </xf>
    <xf numFmtId="0" fontId="17" fillId="0" borderId="2" xfId="0" applyFont="1" applyBorder="1">
      <alignment vertical="center"/>
    </xf>
    <xf numFmtId="0" fontId="17" fillId="0" borderId="3" xfId="0" applyFont="1" applyBorder="1">
      <alignment vertical="center"/>
    </xf>
    <xf numFmtId="0" fontId="17" fillId="0" borderId="5" xfId="0" applyFont="1" applyBorder="1">
      <alignment vertical="center"/>
    </xf>
    <xf numFmtId="0" fontId="17" fillId="0" borderId="1" xfId="0" applyFont="1" applyBorder="1">
      <alignment vertical="center"/>
    </xf>
    <xf numFmtId="0" fontId="1" fillId="0" borderId="0" xfId="0" applyFont="1" applyAlignment="1">
      <alignment vertical="center" textRotation="255"/>
    </xf>
    <xf numFmtId="49" fontId="1" fillId="0" borderId="0" xfId="0" applyNumberFormat="1" applyFont="1">
      <alignment vertical="center"/>
    </xf>
    <xf numFmtId="0" fontId="17" fillId="0" borderId="0" xfId="0" applyFont="1" applyAlignment="1">
      <alignment horizontal="center" vertical="center"/>
    </xf>
    <xf numFmtId="0" fontId="22" fillId="0" borderId="0" xfId="0" applyFont="1">
      <alignment vertical="center"/>
    </xf>
    <xf numFmtId="0" fontId="25" fillId="0" borderId="0" xfId="2" applyFont="1">
      <alignment vertical="center"/>
    </xf>
    <xf numFmtId="0" fontId="24" fillId="0" borderId="0" xfId="2">
      <alignment vertical="center"/>
    </xf>
    <xf numFmtId="0" fontId="26" fillId="0" borderId="0" xfId="2" applyFont="1">
      <alignment vertical="center"/>
    </xf>
    <xf numFmtId="0" fontId="28" fillId="0" borderId="0" xfId="2" applyFont="1">
      <alignment vertical="center"/>
    </xf>
    <xf numFmtId="0" fontId="26" fillId="0" borderId="9" xfId="2" applyFont="1" applyBorder="1" applyAlignment="1">
      <alignment horizontal="center" vertical="center"/>
    </xf>
    <xf numFmtId="0" fontId="26" fillId="0" borderId="0" xfId="2" applyFont="1" applyAlignment="1">
      <alignment horizontal="center" vertical="center"/>
    </xf>
    <xf numFmtId="0" fontId="28" fillId="0" borderId="0" xfId="2" applyFont="1" applyAlignment="1">
      <alignment horizontal="center" vertical="top"/>
    </xf>
    <xf numFmtId="0" fontId="32" fillId="0" borderId="0" xfId="2" applyFont="1">
      <alignment vertical="center"/>
    </xf>
    <xf numFmtId="0" fontId="31" fillId="0" borderId="0" xfId="2" applyFont="1">
      <alignment vertical="center"/>
    </xf>
    <xf numFmtId="0" fontId="28" fillId="0" borderId="0" xfId="2" applyFont="1" applyAlignment="1">
      <alignment horizontal="center" vertical="center"/>
    </xf>
    <xf numFmtId="0" fontId="28" fillId="0" borderId="0" xfId="2" applyFont="1" applyAlignment="1">
      <alignment horizontal="left" vertical="center"/>
    </xf>
    <xf numFmtId="0" fontId="17" fillId="0" borderId="4" xfId="0" applyFont="1" applyBorder="1">
      <alignment vertical="center"/>
    </xf>
    <xf numFmtId="0" fontId="17" fillId="0" borderId="6" xfId="0" applyFont="1" applyBorder="1">
      <alignment vertical="center"/>
    </xf>
    <xf numFmtId="0" fontId="17" fillId="0" borderId="8" xfId="0" applyFont="1" applyBorder="1">
      <alignment vertical="center"/>
    </xf>
    <xf numFmtId="0" fontId="17" fillId="0" borderId="36" xfId="0" applyFont="1" applyBorder="1">
      <alignment vertical="center"/>
    </xf>
    <xf numFmtId="0" fontId="17" fillId="0" borderId="37" xfId="0" applyFont="1" applyBorder="1">
      <alignment vertical="center"/>
    </xf>
    <xf numFmtId="0" fontId="17" fillId="0" borderId="38" xfId="0" applyFont="1" applyBorder="1">
      <alignment vertical="center"/>
    </xf>
    <xf numFmtId="0" fontId="17" fillId="0" borderId="39" xfId="0" applyFont="1" applyBorder="1">
      <alignment vertical="center"/>
    </xf>
    <xf numFmtId="0" fontId="17" fillId="0" borderId="40" xfId="0" applyFont="1" applyBorder="1">
      <alignment vertical="center"/>
    </xf>
    <xf numFmtId="0" fontId="17" fillId="0" borderId="41" xfId="0" applyFont="1" applyBorder="1">
      <alignment vertical="center"/>
    </xf>
    <xf numFmtId="0" fontId="17" fillId="0" borderId="42" xfId="0" applyFont="1" applyBorder="1">
      <alignment vertical="center"/>
    </xf>
    <xf numFmtId="0" fontId="17" fillId="0" borderId="43" xfId="0" applyFont="1" applyBorder="1">
      <alignment vertical="center"/>
    </xf>
    <xf numFmtId="0" fontId="17" fillId="0" borderId="44" xfId="0" applyFont="1" applyBorder="1">
      <alignment vertical="center"/>
    </xf>
    <xf numFmtId="0" fontId="1" fillId="0" borderId="0" xfId="0" applyFont="1" applyAlignment="1">
      <alignment horizontal="center" vertical="center" textRotation="255"/>
    </xf>
    <xf numFmtId="0" fontId="1" fillId="0" borderId="0" xfId="0" applyFont="1" applyAlignment="1">
      <alignment horizontal="center" vertical="center"/>
    </xf>
    <xf numFmtId="0" fontId="33" fillId="0" borderId="0" xfId="0" applyFont="1">
      <alignment vertical="center"/>
    </xf>
    <xf numFmtId="0" fontId="34" fillId="0" borderId="0" xfId="2" applyFont="1">
      <alignment vertical="center"/>
    </xf>
    <xf numFmtId="0" fontId="10" fillId="0" borderId="0" xfId="0" applyFont="1">
      <alignment vertical="center"/>
    </xf>
    <xf numFmtId="0" fontId="1" fillId="0" borderId="1" xfId="0" applyFont="1" applyBorder="1">
      <alignment vertical="center"/>
    </xf>
    <xf numFmtId="0" fontId="16" fillId="0" borderId="7" xfId="0" applyFont="1" applyBorder="1">
      <alignment vertical="center"/>
    </xf>
    <xf numFmtId="0" fontId="22" fillId="0" borderId="0" xfId="0" applyFont="1" applyAlignment="1">
      <alignment vertical="center" wrapText="1"/>
    </xf>
    <xf numFmtId="0" fontId="1" fillId="0" borderId="2" xfId="0" applyFont="1" applyBorder="1">
      <alignment vertical="center"/>
    </xf>
    <xf numFmtId="0" fontId="11" fillId="0" borderId="0" xfId="0" applyFont="1">
      <alignment vertical="center"/>
    </xf>
    <xf numFmtId="0" fontId="1" fillId="0" borderId="10" xfId="0" applyFont="1" applyBorder="1">
      <alignment vertical="center"/>
    </xf>
    <xf numFmtId="0" fontId="1" fillId="0" borderId="11" xfId="0" applyFont="1" applyBorder="1">
      <alignment vertical="center"/>
    </xf>
    <xf numFmtId="0" fontId="1" fillId="0" borderId="12" xfId="0" applyFont="1" applyBorder="1">
      <alignment vertical="center"/>
    </xf>
    <xf numFmtId="49" fontId="17" fillId="0" borderId="0" xfId="0" applyNumberFormat="1" applyFont="1">
      <alignment vertical="center"/>
    </xf>
    <xf numFmtId="0" fontId="36" fillId="0" borderId="0" xfId="0" applyFont="1">
      <alignment vertical="center"/>
    </xf>
    <xf numFmtId="38" fontId="1" fillId="0" borderId="0" xfId="1" applyFont="1" applyBorder="1" applyAlignment="1">
      <alignment horizontal="right" vertical="center"/>
    </xf>
    <xf numFmtId="38" fontId="1" fillId="0" borderId="0" xfId="1" applyFont="1" applyBorder="1" applyAlignment="1">
      <alignment horizontal="center" vertical="center"/>
    </xf>
    <xf numFmtId="38" fontId="1" fillId="0" borderId="0" xfId="1" applyFont="1" applyBorder="1" applyAlignment="1">
      <alignment vertical="center"/>
    </xf>
    <xf numFmtId="177" fontId="1" fillId="0" borderId="0" xfId="1" applyNumberFormat="1" applyFont="1" applyBorder="1" applyAlignment="1">
      <alignment horizontal="right" vertical="center"/>
    </xf>
    <xf numFmtId="177" fontId="1" fillId="0" borderId="0" xfId="1" applyNumberFormat="1" applyFont="1" applyBorder="1" applyAlignment="1">
      <alignment horizontal="center" vertical="center"/>
    </xf>
    <xf numFmtId="3" fontId="1" fillId="0" borderId="0" xfId="0" applyNumberFormat="1" applyFont="1">
      <alignment vertical="center"/>
    </xf>
    <xf numFmtId="0" fontId="1" fillId="0" borderId="0" xfId="0" applyFont="1" applyAlignment="1">
      <alignment vertical="center" textRotation="255" wrapText="1"/>
    </xf>
    <xf numFmtId="0" fontId="17" fillId="0" borderId="0" xfId="0" applyFont="1" applyAlignment="1">
      <alignment vertical="center" textRotation="180"/>
    </xf>
    <xf numFmtId="49" fontId="3" fillId="0" borderId="0" xfId="0" applyNumberFormat="1" applyFont="1">
      <alignment vertical="center"/>
    </xf>
    <xf numFmtId="49" fontId="17" fillId="0" borderId="0" xfId="0" applyNumberFormat="1" applyFont="1" applyAlignment="1">
      <alignment vertical="center" textRotation="180"/>
    </xf>
    <xf numFmtId="0" fontId="40" fillId="0" borderId="0" xfId="2" applyFont="1">
      <alignment vertical="center"/>
    </xf>
    <xf numFmtId="0" fontId="1" fillId="0" borderId="3" xfId="0" applyFont="1" applyBorder="1">
      <alignmen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0" xfId="0" applyFont="1" applyAlignment="1">
      <alignment horizontal="center" vertical="center"/>
    </xf>
    <xf numFmtId="0" fontId="41" fillId="0" borderId="0" xfId="2" applyFont="1" applyAlignment="1">
      <alignment horizontal="center" vertical="center"/>
    </xf>
    <xf numFmtId="0" fontId="37" fillId="0" borderId="0" xfId="2" applyFont="1" applyAlignment="1">
      <alignment horizontal="center" vertical="center"/>
    </xf>
    <xf numFmtId="0" fontId="37" fillId="0" borderId="0" xfId="2" applyFont="1" applyAlignment="1">
      <alignment horizontal="right" vertical="center"/>
    </xf>
    <xf numFmtId="0" fontId="9" fillId="0" borderId="10" xfId="0" applyFont="1" applyBorder="1">
      <alignment vertical="center"/>
    </xf>
    <xf numFmtId="0" fontId="9" fillId="0" borderId="5" xfId="0" applyFont="1" applyBorder="1">
      <alignment vertical="center"/>
    </xf>
    <xf numFmtId="0" fontId="9" fillId="0" borderId="3" xfId="0" applyFont="1" applyBorder="1">
      <alignment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38" fontId="17" fillId="0" borderId="9" xfId="1" applyFont="1" applyBorder="1" applyAlignment="1">
      <alignment horizontal="center" vertical="center"/>
    </xf>
    <xf numFmtId="0" fontId="17" fillId="0" borderId="12" xfId="0" applyFont="1" applyBorder="1">
      <alignment vertical="center"/>
    </xf>
    <xf numFmtId="0" fontId="17" fillId="0" borderId="9" xfId="0" applyFont="1" applyBorder="1">
      <alignment vertical="center"/>
    </xf>
    <xf numFmtId="0" fontId="17" fillId="0" borderId="0" xfId="0" applyFont="1" applyAlignment="1">
      <alignment horizontal="right" vertical="center"/>
    </xf>
    <xf numFmtId="0" fontId="17" fillId="0" borderId="5" xfId="0" applyFont="1" applyBorder="1" applyAlignment="1">
      <alignment horizontal="right" vertical="center"/>
    </xf>
    <xf numFmtId="0" fontId="17" fillId="0" borderId="22" xfId="0" applyFont="1" applyBorder="1" applyAlignment="1">
      <alignment horizontal="center" vertical="center"/>
    </xf>
    <xf numFmtId="177" fontId="17" fillId="0" borderId="12" xfId="1" applyNumberFormat="1" applyFont="1" applyBorder="1" applyAlignment="1">
      <alignment horizontal="center" vertical="center"/>
    </xf>
    <xf numFmtId="0" fontId="17" fillId="0" borderId="20" xfId="0" applyFont="1" applyBorder="1" applyAlignment="1">
      <alignment horizontal="center" vertical="center"/>
    </xf>
    <xf numFmtId="0" fontId="17" fillId="0" borderId="0" xfId="0" applyFont="1" applyAlignment="1">
      <alignment vertical="center" wrapText="1"/>
    </xf>
    <xf numFmtId="0" fontId="17" fillId="0" borderId="27" xfId="0" applyFont="1" applyBorder="1">
      <alignment vertical="center"/>
    </xf>
    <xf numFmtId="0" fontId="17" fillId="0" borderId="10" xfId="0" applyFont="1" applyBorder="1">
      <alignment vertical="center"/>
    </xf>
    <xf numFmtId="0" fontId="17" fillId="0" borderId="0" xfId="0" applyFont="1" applyAlignment="1">
      <alignment vertical="center" textRotation="255"/>
    </xf>
    <xf numFmtId="0" fontId="17" fillId="0" borderId="11" xfId="0" applyFont="1" applyBorder="1">
      <alignment vertical="center"/>
    </xf>
    <xf numFmtId="0" fontId="35" fillId="0" borderId="0" xfId="0" applyFont="1">
      <alignment vertical="center"/>
    </xf>
    <xf numFmtId="0" fontId="17" fillId="0" borderId="4" xfId="0" applyFont="1" applyBorder="1" applyAlignment="1">
      <alignment horizontal="right" vertical="center"/>
    </xf>
    <xf numFmtId="49" fontId="38" fillId="0" borderId="0" xfId="2" applyNumberFormat="1" applyFont="1">
      <alignment vertical="center"/>
    </xf>
    <xf numFmtId="0" fontId="22" fillId="0" borderId="0" xfId="0" applyFont="1" applyAlignment="1">
      <alignment vertical="center" textRotation="255"/>
    </xf>
    <xf numFmtId="0" fontId="17" fillId="0" borderId="12" xfId="0" applyFont="1" applyBorder="1" applyAlignment="1">
      <alignment horizontal="center" vertical="center"/>
    </xf>
    <xf numFmtId="0" fontId="17" fillId="0" borderId="0" xfId="0" applyFont="1" applyAlignment="1">
      <alignment horizontal="center" vertical="center" wrapText="1"/>
    </xf>
    <xf numFmtId="38" fontId="17" fillId="0" borderId="0" xfId="1" applyFont="1" applyBorder="1" applyAlignment="1">
      <alignment horizontal="right" vertical="center"/>
    </xf>
    <xf numFmtId="49" fontId="17" fillId="0" borderId="0" xfId="0" applyNumberFormat="1" applyFont="1" applyAlignment="1">
      <alignment vertical="center" textRotation="180" wrapText="1"/>
    </xf>
    <xf numFmtId="0" fontId="17" fillId="0" borderId="2" xfId="0" applyFont="1" applyBorder="1" applyAlignment="1">
      <alignment horizontal="right" vertical="center"/>
    </xf>
    <xf numFmtId="0" fontId="17" fillId="0" borderId="32" xfId="0" applyFont="1" applyBorder="1">
      <alignment vertical="center"/>
    </xf>
    <xf numFmtId="0" fontId="33" fillId="0" borderId="0" xfId="0" applyFont="1" applyAlignment="1">
      <alignment vertical="center" wrapText="1"/>
    </xf>
    <xf numFmtId="0" fontId="4" fillId="0" borderId="2" xfId="0" applyFont="1" applyBorder="1">
      <alignment vertical="center"/>
    </xf>
    <xf numFmtId="0" fontId="39" fillId="0" borderId="0" xfId="2" applyFont="1">
      <alignment vertical="center"/>
    </xf>
    <xf numFmtId="0" fontId="3" fillId="0" borderId="0" xfId="0" applyFont="1" applyAlignment="1">
      <alignment horizontal="center" vertical="center"/>
    </xf>
    <xf numFmtId="0" fontId="8" fillId="0" borderId="0" xfId="0" applyFont="1" applyAlignment="1">
      <alignment horizontal="center" vertical="center"/>
    </xf>
    <xf numFmtId="0" fontId="5" fillId="0" borderId="0" xfId="0" applyFont="1" applyAlignment="1">
      <alignment horizontal="center" vertical="center"/>
    </xf>
    <xf numFmtId="0" fontId="1" fillId="0" borderId="0" xfId="0" applyFont="1" applyAlignment="1">
      <alignment horizontal="center" vertical="center"/>
    </xf>
    <xf numFmtId="0" fontId="14" fillId="0" borderId="4" xfId="0" applyFont="1" applyBorder="1" applyAlignment="1">
      <alignment horizontal="center" vertical="center"/>
    </xf>
    <xf numFmtId="0" fontId="14" fillId="0" borderId="0" xfId="0" applyFont="1" applyAlignment="1">
      <alignment horizontal="center" vertical="center"/>
    </xf>
    <xf numFmtId="0" fontId="14" fillId="0" borderId="5" xfId="0" applyFont="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0" xfId="0" applyFont="1" applyAlignment="1">
      <alignment horizontal="center" vertical="center"/>
    </xf>
    <xf numFmtId="0" fontId="13" fillId="0" borderId="5" xfId="0" applyFont="1" applyBorder="1" applyAlignment="1">
      <alignment horizontal="center" vertical="center"/>
    </xf>
    <xf numFmtId="0" fontId="6" fillId="0" borderId="0" xfId="0" applyFont="1">
      <alignment vertical="center"/>
    </xf>
    <xf numFmtId="0" fontId="3" fillId="0" borderId="0" xfId="0" applyFont="1" applyAlignment="1">
      <alignment horizontal="center" vertical="center"/>
    </xf>
    <xf numFmtId="0" fontId="9" fillId="0" borderId="0" xfId="0" applyFont="1" applyAlignment="1">
      <alignment horizontal="center" vertical="center"/>
    </xf>
    <xf numFmtId="0" fontId="17" fillId="0" borderId="0" xfId="0" applyFont="1">
      <alignment vertical="center"/>
    </xf>
    <xf numFmtId="0" fontId="7" fillId="0" borderId="0" xfId="0" applyFont="1">
      <alignment vertical="center"/>
    </xf>
    <xf numFmtId="0" fontId="11" fillId="0" borderId="0" xfId="0" applyFont="1" applyAlignment="1">
      <alignment horizontal="center" vertical="center"/>
    </xf>
    <xf numFmtId="0" fontId="7" fillId="0" borderId="0" xfId="0" applyFont="1" applyAlignment="1">
      <alignment horizontal="center" vertical="center"/>
    </xf>
    <xf numFmtId="0" fontId="10" fillId="0" borderId="0" xfId="0" applyFont="1" applyAlignment="1">
      <alignment horizontal="center" vertical="center"/>
    </xf>
    <xf numFmtId="49" fontId="17" fillId="0" borderId="0" xfId="0" applyNumberFormat="1"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9" xfId="0" applyFont="1" applyBorder="1" applyAlignment="1">
      <alignment horizontal="center" vertical="center"/>
    </xf>
    <xf numFmtId="38" fontId="3" fillId="0" borderId="9" xfId="1" applyFont="1" applyBorder="1" applyAlignment="1">
      <alignment horizontal="right" vertical="center"/>
    </xf>
    <xf numFmtId="38" fontId="17" fillId="0" borderId="9" xfId="1" applyFont="1" applyBorder="1" applyAlignment="1">
      <alignment horizontal="center" vertical="center"/>
    </xf>
    <xf numFmtId="0" fontId="17" fillId="0" borderId="9" xfId="0" applyFont="1" applyBorder="1" applyAlignment="1">
      <alignment horizontal="center" vertical="center"/>
    </xf>
    <xf numFmtId="0" fontId="17" fillId="0" borderId="9" xfId="0" applyFont="1" applyBorder="1" applyAlignment="1">
      <alignment horizontal="center" vertical="center" textRotation="255"/>
    </xf>
    <xf numFmtId="0" fontId="16" fillId="0" borderId="0" xfId="0" applyFont="1">
      <alignment vertical="center"/>
    </xf>
    <xf numFmtId="0" fontId="17" fillId="0" borderId="7" xfId="0" applyFont="1" applyBorder="1" applyAlignment="1">
      <alignment horizontal="center" vertical="center"/>
    </xf>
    <xf numFmtId="0" fontId="17" fillId="0" borderId="1" xfId="0" applyFont="1" applyBorder="1" applyAlignment="1">
      <alignment horizontal="right" vertical="center"/>
    </xf>
    <xf numFmtId="0" fontId="17" fillId="0" borderId="2" xfId="0" applyFont="1" applyBorder="1" applyAlignment="1">
      <alignment horizontal="right" vertical="center"/>
    </xf>
    <xf numFmtId="0" fontId="17" fillId="0" borderId="3" xfId="0" applyFont="1" applyBorder="1" applyAlignment="1">
      <alignment horizontal="right" vertical="center"/>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12" xfId="0" applyFont="1" applyBorder="1" applyAlignment="1">
      <alignment horizontal="center" vertical="center"/>
    </xf>
    <xf numFmtId="0" fontId="17" fillId="0" borderId="1" xfId="0" applyFont="1" applyBorder="1">
      <alignment vertical="center"/>
    </xf>
    <xf numFmtId="0" fontId="17" fillId="0" borderId="2" xfId="0" applyFont="1" applyBorder="1">
      <alignment vertical="center"/>
    </xf>
    <xf numFmtId="0" fontId="17" fillId="0" borderId="3" xfId="0" applyFont="1" applyBorder="1">
      <alignment vertical="center"/>
    </xf>
    <xf numFmtId="0" fontId="17" fillId="0" borderId="6" xfId="0" applyFont="1" applyBorder="1">
      <alignment vertical="center"/>
    </xf>
    <xf numFmtId="0" fontId="17" fillId="0" borderId="7" xfId="0" applyFont="1" applyBorder="1">
      <alignment vertical="center"/>
    </xf>
    <xf numFmtId="0" fontId="17" fillId="0" borderId="8" xfId="0" applyFont="1" applyBorder="1">
      <alignment vertical="center"/>
    </xf>
    <xf numFmtId="0" fontId="17" fillId="0" borderId="4" xfId="0" applyFont="1" applyBorder="1">
      <alignment vertical="center"/>
    </xf>
    <xf numFmtId="0" fontId="17" fillId="0" borderId="5" xfId="0" applyFont="1" applyBorder="1">
      <alignment vertical="center"/>
    </xf>
    <xf numFmtId="0" fontId="17" fillId="0" borderId="10" xfId="0" applyFont="1" applyBorder="1">
      <alignment vertical="center"/>
    </xf>
    <xf numFmtId="0" fontId="17" fillId="0" borderId="11" xfId="0" applyFont="1" applyBorder="1">
      <alignment vertical="center"/>
    </xf>
    <xf numFmtId="0" fontId="17" fillId="0" borderId="12" xfId="0" applyFont="1" applyBorder="1">
      <alignment vertical="center"/>
    </xf>
    <xf numFmtId="0" fontId="16" fillId="0" borderId="7" xfId="0" applyFont="1" applyBorder="1">
      <alignment vertical="center"/>
    </xf>
    <xf numFmtId="0" fontId="17" fillId="0" borderId="11" xfId="0" applyFont="1" applyBorder="1" applyAlignment="1">
      <alignment horizontal="center" vertical="center"/>
    </xf>
    <xf numFmtId="0" fontId="17" fillId="0" borderId="9" xfId="0" applyFont="1" applyBorder="1" applyAlignment="1">
      <alignment horizontal="right" vertical="center"/>
    </xf>
    <xf numFmtId="0" fontId="17" fillId="0" borderId="10" xfId="0" applyFont="1" applyBorder="1" applyAlignment="1">
      <alignment horizontal="right" vertical="center"/>
    </xf>
    <xf numFmtId="0" fontId="17" fillId="0" borderId="11" xfId="0" applyFont="1" applyBorder="1" applyAlignment="1">
      <alignment horizontal="right" vertical="center"/>
    </xf>
    <xf numFmtId="0" fontId="17" fillId="0" borderId="12" xfId="0" applyFont="1" applyBorder="1" applyAlignment="1">
      <alignment horizontal="right" vertical="center"/>
    </xf>
    <xf numFmtId="179" fontId="17" fillId="0" borderId="9" xfId="0" applyNumberFormat="1" applyFont="1" applyBorder="1" applyAlignment="1">
      <alignment horizontal="right" vertical="center"/>
    </xf>
    <xf numFmtId="179" fontId="17" fillId="0" borderId="10" xfId="0" applyNumberFormat="1" applyFont="1" applyBorder="1" applyAlignment="1">
      <alignment horizontal="right" vertical="center"/>
    </xf>
    <xf numFmtId="179" fontId="17" fillId="0" borderId="11" xfId="0" applyNumberFormat="1" applyFont="1" applyBorder="1" applyAlignment="1">
      <alignment horizontal="right" vertical="center"/>
    </xf>
    <xf numFmtId="179" fontId="17" fillId="0" borderId="12" xfId="0" applyNumberFormat="1" applyFont="1" applyBorder="1" applyAlignment="1">
      <alignment horizontal="right" vertical="center"/>
    </xf>
    <xf numFmtId="0" fontId="1" fillId="0" borderId="0" xfId="0" applyFont="1">
      <alignment vertical="center"/>
    </xf>
    <xf numFmtId="0" fontId="1" fillId="0" borderId="5" xfId="0" applyFont="1" applyBorder="1">
      <alignment vertical="center"/>
    </xf>
    <xf numFmtId="0" fontId="17" fillId="0" borderId="13" xfId="0" applyFont="1" applyBorder="1" applyAlignment="1">
      <alignment horizontal="right" vertical="center"/>
    </xf>
    <xf numFmtId="56" fontId="17" fillId="0" borderId="9" xfId="0" applyNumberFormat="1" applyFont="1" applyBorder="1" applyAlignment="1">
      <alignment horizontal="right" vertical="center"/>
    </xf>
    <xf numFmtId="56" fontId="17" fillId="0" borderId="9" xfId="0" applyNumberFormat="1" applyFont="1" applyBorder="1">
      <alignment vertical="center"/>
    </xf>
    <xf numFmtId="0" fontId="17" fillId="0" borderId="9" xfId="0" applyFont="1" applyBorder="1">
      <alignment vertical="center"/>
    </xf>
    <xf numFmtId="14" fontId="17" fillId="0" borderId="9" xfId="0" applyNumberFormat="1" applyFont="1" applyBorder="1" applyAlignment="1">
      <alignment horizontal="right" vertical="center"/>
    </xf>
    <xf numFmtId="56" fontId="17" fillId="0" borderId="1" xfId="0" applyNumberFormat="1" applyFont="1" applyBorder="1" applyAlignment="1">
      <alignment horizontal="right" vertical="center"/>
    </xf>
    <xf numFmtId="56" fontId="17" fillId="0" borderId="2" xfId="0" applyNumberFormat="1" applyFont="1" applyBorder="1" applyAlignment="1">
      <alignment horizontal="right" vertical="center"/>
    </xf>
    <xf numFmtId="56" fontId="17" fillId="0" borderId="3" xfId="0" applyNumberFormat="1" applyFont="1" applyBorder="1" applyAlignment="1">
      <alignment horizontal="right" vertical="center"/>
    </xf>
    <xf numFmtId="56" fontId="17" fillId="0" borderId="6" xfId="0" applyNumberFormat="1" applyFont="1" applyBorder="1" applyAlignment="1">
      <alignment horizontal="right" vertical="center"/>
    </xf>
    <xf numFmtId="56" fontId="17" fillId="0" borderId="7" xfId="0" applyNumberFormat="1" applyFont="1" applyBorder="1" applyAlignment="1">
      <alignment horizontal="right" vertical="center"/>
    </xf>
    <xf numFmtId="56" fontId="17" fillId="0" borderId="8" xfId="0" applyNumberFormat="1" applyFont="1" applyBorder="1" applyAlignment="1">
      <alignment horizontal="right" vertical="center"/>
    </xf>
    <xf numFmtId="14" fontId="17" fillId="0" borderId="12" xfId="0" applyNumberFormat="1" applyFont="1" applyBorder="1" applyAlignment="1">
      <alignment horizontal="right" vertical="center"/>
    </xf>
    <xf numFmtId="56" fontId="17" fillId="0" borderId="10" xfId="0" applyNumberFormat="1" applyFont="1" applyBorder="1" applyAlignment="1">
      <alignment horizontal="right" vertical="center"/>
    </xf>
    <xf numFmtId="56" fontId="17" fillId="0" borderId="11" xfId="0" applyNumberFormat="1" applyFont="1" applyBorder="1" applyAlignment="1">
      <alignment horizontal="right" vertical="center"/>
    </xf>
    <xf numFmtId="56" fontId="17" fillId="0" borderId="12" xfId="0" applyNumberFormat="1" applyFont="1" applyBorder="1" applyAlignment="1">
      <alignment horizontal="right" vertical="center"/>
    </xf>
    <xf numFmtId="182" fontId="17" fillId="0" borderId="9" xfId="0" applyNumberFormat="1" applyFont="1" applyBorder="1" applyAlignment="1">
      <alignment horizontal="right" vertical="center"/>
    </xf>
    <xf numFmtId="182" fontId="17" fillId="0" borderId="11" xfId="0" applyNumberFormat="1" applyFont="1" applyBorder="1" applyAlignment="1">
      <alignment horizontal="right" vertical="center"/>
    </xf>
    <xf numFmtId="182" fontId="17" fillId="0" borderId="12" xfId="0" applyNumberFormat="1" applyFont="1" applyBorder="1" applyAlignment="1">
      <alignment horizontal="right" vertical="center"/>
    </xf>
    <xf numFmtId="180" fontId="17" fillId="0" borderId="9" xfId="0" applyNumberFormat="1" applyFont="1" applyBorder="1" applyAlignment="1">
      <alignment horizontal="right" vertical="center"/>
    </xf>
    <xf numFmtId="180" fontId="17" fillId="0" borderId="11" xfId="0" applyNumberFormat="1" applyFont="1" applyBorder="1" applyAlignment="1">
      <alignment horizontal="right" vertical="center"/>
    </xf>
    <xf numFmtId="180" fontId="17" fillId="0" borderId="12" xfId="0" applyNumberFormat="1" applyFont="1" applyBorder="1" applyAlignment="1">
      <alignment horizontal="right" vertical="center"/>
    </xf>
    <xf numFmtId="56" fontId="17" fillId="0" borderId="4" xfId="0" applyNumberFormat="1" applyFont="1" applyBorder="1" applyAlignment="1">
      <alignment horizontal="right" vertical="center"/>
    </xf>
    <xf numFmtId="56" fontId="17" fillId="0" borderId="0" xfId="0" applyNumberFormat="1" applyFont="1" applyAlignment="1">
      <alignment horizontal="right" vertical="center"/>
    </xf>
    <xf numFmtId="183" fontId="17" fillId="0" borderId="9" xfId="0" applyNumberFormat="1" applyFont="1" applyBorder="1" applyAlignment="1">
      <alignment horizontal="right" vertical="center"/>
    </xf>
    <xf numFmtId="183" fontId="17" fillId="0" borderId="12" xfId="0" applyNumberFormat="1" applyFont="1" applyBorder="1" applyAlignment="1">
      <alignment horizontal="right" vertical="center"/>
    </xf>
    <xf numFmtId="181" fontId="17" fillId="0" borderId="9" xfId="0" applyNumberFormat="1" applyFont="1" applyBorder="1" applyAlignment="1">
      <alignment horizontal="right" vertical="center"/>
    </xf>
    <xf numFmtId="181" fontId="17" fillId="0" borderId="12" xfId="0" applyNumberFormat="1" applyFont="1" applyBorder="1" applyAlignment="1">
      <alignment horizontal="right" vertical="center"/>
    </xf>
    <xf numFmtId="0" fontId="17" fillId="0" borderId="0" xfId="0" applyFont="1" applyAlignment="1">
      <alignment horizontal="right" vertical="center"/>
    </xf>
    <xf numFmtId="0" fontId="17" fillId="0" borderId="5" xfId="0" applyFont="1" applyBorder="1" applyAlignment="1">
      <alignment horizontal="right" vertical="center"/>
    </xf>
    <xf numFmtId="0" fontId="17" fillId="0" borderId="6" xfId="0" applyFont="1" applyBorder="1" applyAlignment="1">
      <alignment horizontal="right" vertical="center"/>
    </xf>
    <xf numFmtId="0" fontId="17" fillId="0" borderId="7" xfId="0" applyFont="1" applyBorder="1" applyAlignment="1">
      <alignment horizontal="right" vertical="center"/>
    </xf>
    <xf numFmtId="0" fontId="17" fillId="0" borderId="8" xfId="0" applyFont="1" applyBorder="1" applyAlignment="1">
      <alignment horizontal="right" vertical="center"/>
    </xf>
    <xf numFmtId="184" fontId="17" fillId="0" borderId="9" xfId="0" applyNumberFormat="1" applyFont="1" applyBorder="1" applyAlignment="1">
      <alignment horizontal="right" vertical="center"/>
    </xf>
    <xf numFmtId="176" fontId="17" fillId="0" borderId="9" xfId="0" applyNumberFormat="1" applyFont="1" applyBorder="1" applyAlignment="1">
      <alignment horizontal="right" vertical="center"/>
    </xf>
    <xf numFmtId="0" fontId="17" fillId="0" borderId="10" xfId="0" applyFont="1" applyBorder="1" applyAlignment="1">
      <alignment horizontal="center" vertical="center"/>
    </xf>
    <xf numFmtId="14" fontId="17" fillId="0" borderId="11" xfId="0" applyNumberFormat="1" applyFont="1" applyBorder="1" applyAlignment="1">
      <alignment horizontal="right" vertical="center"/>
    </xf>
    <xf numFmtId="49" fontId="17" fillId="0" borderId="2" xfId="0" applyNumberFormat="1" applyFont="1" applyBorder="1" applyAlignment="1">
      <alignment horizontal="center" vertical="center"/>
    </xf>
    <xf numFmtId="0" fontId="17" fillId="0" borderId="4" xfId="0" applyFont="1" applyBorder="1" applyAlignment="1">
      <alignment horizontal="right" vertical="center"/>
    </xf>
    <xf numFmtId="56" fontId="17" fillId="0" borderId="5" xfId="0" applyNumberFormat="1" applyFont="1" applyBorder="1" applyAlignment="1">
      <alignment horizontal="right" vertical="center"/>
    </xf>
    <xf numFmtId="176" fontId="17" fillId="0" borderId="2" xfId="0" applyNumberFormat="1" applyFont="1" applyBorder="1" applyAlignment="1">
      <alignment horizontal="right" vertical="center"/>
    </xf>
    <xf numFmtId="176" fontId="17" fillId="0" borderId="3" xfId="0" applyNumberFormat="1" applyFont="1" applyBorder="1" applyAlignment="1">
      <alignment horizontal="right" vertical="center"/>
    </xf>
    <xf numFmtId="176" fontId="17" fillId="0" borderId="7" xfId="0" applyNumberFormat="1" applyFont="1" applyBorder="1" applyAlignment="1">
      <alignment horizontal="right" vertical="center"/>
    </xf>
    <xf numFmtId="176" fontId="17" fillId="0" borderId="8" xfId="0" applyNumberFormat="1" applyFont="1" applyBorder="1" applyAlignment="1">
      <alignment horizontal="right" vertical="center"/>
    </xf>
    <xf numFmtId="49" fontId="17" fillId="0" borderId="9" xfId="0" applyNumberFormat="1" applyFont="1" applyBorder="1">
      <alignmen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0" xfId="0" applyFont="1" applyAlignment="1">
      <alignment horizontal="left" vertical="center"/>
    </xf>
    <xf numFmtId="0" fontId="17" fillId="0" borderId="5" xfId="0" applyFont="1" applyBorder="1" applyAlignment="1">
      <alignment horizontal="left" vertical="center"/>
    </xf>
    <xf numFmtId="0" fontId="17" fillId="0" borderId="9" xfId="0" applyFont="1" applyBorder="1" applyAlignment="1">
      <alignment horizontal="left" vertical="center"/>
    </xf>
    <xf numFmtId="56" fontId="17" fillId="0" borderId="12" xfId="0" applyNumberFormat="1" applyFont="1" applyBorder="1">
      <alignment vertical="center"/>
    </xf>
    <xf numFmtId="56" fontId="17" fillId="0" borderId="10" xfId="0" applyNumberFormat="1" applyFont="1" applyBorder="1">
      <alignment vertical="center"/>
    </xf>
    <xf numFmtId="0" fontId="17" fillId="0" borderId="14" xfId="0" applyFont="1" applyBorder="1">
      <alignment vertical="center"/>
    </xf>
    <xf numFmtId="58" fontId="17" fillId="0" borderId="9" xfId="0" applyNumberFormat="1" applyFont="1" applyBorder="1" applyAlignment="1">
      <alignment horizontal="center" vertical="center"/>
    </xf>
    <xf numFmtId="0" fontId="17" fillId="0" borderId="13" xfId="0" applyFont="1" applyBorder="1">
      <alignment vertical="center"/>
    </xf>
    <xf numFmtId="0" fontId="17" fillId="0" borderId="1" xfId="0" applyFont="1" applyBorder="1" applyAlignment="1">
      <alignment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6"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0" xfId="0" applyFont="1" applyAlignment="1">
      <alignment vertical="center" wrapText="1"/>
    </xf>
    <xf numFmtId="0" fontId="17" fillId="0" borderId="5" xfId="0" applyFont="1" applyBorder="1" applyAlignment="1">
      <alignment vertical="center" wrapText="1"/>
    </xf>
    <xf numFmtId="185" fontId="17" fillId="0" borderId="9" xfId="0" applyNumberFormat="1" applyFont="1" applyBorder="1" applyAlignment="1">
      <alignment horizontal="center" vertical="center"/>
    </xf>
    <xf numFmtId="56" fontId="17" fillId="0" borderId="9" xfId="0" applyNumberFormat="1" applyFont="1" applyBorder="1" applyAlignment="1">
      <alignment vertical="center" wrapText="1"/>
    </xf>
    <xf numFmtId="0" fontId="17" fillId="0" borderId="4" xfId="0" applyFont="1" applyBorder="1" applyAlignment="1">
      <alignment vertical="center" wrapText="1"/>
    </xf>
    <xf numFmtId="0" fontId="17" fillId="0" borderId="0" xfId="0" applyFont="1" applyAlignment="1">
      <alignment horizontal="center" vertical="center"/>
    </xf>
    <xf numFmtId="0" fontId="17" fillId="0" borderId="13" xfId="0" applyFont="1" applyBorder="1" applyAlignment="1">
      <alignment horizontal="center" vertical="center"/>
    </xf>
    <xf numFmtId="14" fontId="17" fillId="0" borderId="14" xfId="0" applyNumberFormat="1" applyFont="1" applyBorder="1">
      <alignment vertical="center"/>
    </xf>
    <xf numFmtId="14" fontId="17" fillId="0" borderId="7" xfId="0" applyNumberFormat="1" applyFont="1" applyBorder="1">
      <alignment vertical="center"/>
    </xf>
    <xf numFmtId="14" fontId="17" fillId="0" borderId="8" xfId="0" applyNumberFormat="1" applyFont="1" applyBorder="1">
      <alignment vertical="center"/>
    </xf>
    <xf numFmtId="185" fontId="17" fillId="0" borderId="10" xfId="0" applyNumberFormat="1" applyFont="1" applyBorder="1" applyAlignment="1">
      <alignment horizontal="center" vertical="center"/>
    </xf>
    <xf numFmtId="0" fontId="17" fillId="0" borderId="9" xfId="0" applyFont="1" applyBorder="1" applyAlignment="1">
      <alignment vertical="center" wrapText="1"/>
    </xf>
    <xf numFmtId="56" fontId="17" fillId="0" borderId="14" xfId="0" applyNumberFormat="1" applyFont="1" applyBorder="1">
      <alignment vertical="center"/>
    </xf>
    <xf numFmtId="56" fontId="17" fillId="0" borderId="8" xfId="0" applyNumberFormat="1" applyFont="1" applyBorder="1">
      <alignment vertical="center"/>
    </xf>
    <xf numFmtId="56" fontId="17" fillId="0" borderId="6" xfId="0" applyNumberFormat="1" applyFont="1" applyBorder="1">
      <alignment vertical="center"/>
    </xf>
    <xf numFmtId="56" fontId="17" fillId="0" borderId="13" xfId="0" applyNumberFormat="1" applyFont="1" applyBorder="1">
      <alignment vertical="center"/>
    </xf>
    <xf numFmtId="56" fontId="17" fillId="0" borderId="2" xfId="0" applyNumberFormat="1" applyFont="1" applyBorder="1">
      <alignment vertical="center"/>
    </xf>
    <xf numFmtId="56" fontId="17" fillId="0" borderId="3" xfId="0" applyNumberFormat="1" applyFont="1" applyBorder="1">
      <alignment vertical="center"/>
    </xf>
    <xf numFmtId="56" fontId="17" fillId="0" borderId="4" xfId="0" applyNumberFormat="1" applyFont="1" applyBorder="1">
      <alignment vertical="center"/>
    </xf>
    <xf numFmtId="56" fontId="17" fillId="0" borderId="0" xfId="0" applyNumberFormat="1" applyFont="1">
      <alignment vertical="center"/>
    </xf>
    <xf numFmtId="56" fontId="17" fillId="0" borderId="5" xfId="0" applyNumberFormat="1" applyFont="1" applyBorder="1">
      <alignment vertical="center"/>
    </xf>
    <xf numFmtId="56" fontId="17" fillId="0" borderId="7" xfId="0" applyNumberFormat="1" applyFont="1" applyBorder="1">
      <alignment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6" fillId="0" borderId="9" xfId="0" applyFont="1" applyBorder="1" applyAlignment="1">
      <alignment horizontal="center" vertical="center"/>
    </xf>
    <xf numFmtId="0" fontId="6" fillId="0" borderId="9" xfId="0" applyFont="1" applyBorder="1" applyAlignment="1">
      <alignment horizontal="center" vertical="center" wrapText="1"/>
    </xf>
    <xf numFmtId="0" fontId="19" fillId="0" borderId="9" xfId="0" applyFont="1" applyBorder="1">
      <alignment vertical="center"/>
    </xf>
    <xf numFmtId="0" fontId="8" fillId="0" borderId="9" xfId="0" applyFont="1" applyBorder="1" applyAlignment="1">
      <alignment horizontal="center" vertical="center"/>
    </xf>
    <xf numFmtId="0" fontId="19" fillId="0" borderId="0" xfId="0" applyFont="1" applyAlignment="1">
      <alignment horizontal="center" vertical="center"/>
    </xf>
    <xf numFmtId="0" fontId="19" fillId="0" borderId="9" xfId="0" applyFont="1" applyBorder="1" applyAlignment="1">
      <alignment horizontal="center" vertical="center"/>
    </xf>
    <xf numFmtId="0" fontId="9" fillId="0" borderId="0" xfId="0" applyFont="1">
      <alignment vertical="center"/>
    </xf>
    <xf numFmtId="0" fontId="8" fillId="0" borderId="0" xfId="0" applyFont="1">
      <alignment vertical="center"/>
    </xf>
    <xf numFmtId="0" fontId="22" fillId="0" borderId="0" xfId="0" applyFont="1">
      <alignment vertical="center"/>
    </xf>
    <xf numFmtId="0" fontId="22" fillId="0" borderId="16" xfId="0" applyFont="1" applyBorder="1">
      <alignment vertical="center"/>
    </xf>
    <xf numFmtId="0" fontId="1" fillId="0" borderId="16" xfId="0" applyFont="1" applyBorder="1">
      <alignment vertical="center"/>
    </xf>
    <xf numFmtId="0" fontId="19" fillId="0" borderId="0" xfId="0" applyFont="1">
      <alignment vertical="center"/>
    </xf>
    <xf numFmtId="0" fontId="17" fillId="0" borderId="15" xfId="0" applyFont="1" applyBorder="1">
      <alignment vertical="center"/>
    </xf>
    <xf numFmtId="0" fontId="1" fillId="0" borderId="15" xfId="0" applyFont="1" applyBorder="1">
      <alignment vertical="center"/>
    </xf>
    <xf numFmtId="38" fontId="17" fillId="0" borderId="9" xfId="1" applyFont="1" applyBorder="1" applyAlignment="1">
      <alignment horizontal="right" vertical="center"/>
    </xf>
    <xf numFmtId="38" fontId="17" fillId="0" borderId="1" xfId="1" applyFont="1" applyBorder="1" applyAlignment="1">
      <alignment horizontal="right" vertical="center"/>
    </xf>
    <xf numFmtId="38" fontId="17" fillId="0" borderId="2" xfId="1" applyFont="1" applyBorder="1" applyAlignment="1">
      <alignment horizontal="right" vertical="center"/>
    </xf>
    <xf numFmtId="38" fontId="17" fillId="0" borderId="6" xfId="1" applyFont="1" applyBorder="1" applyAlignment="1">
      <alignment horizontal="right" vertical="center"/>
    </xf>
    <xf numFmtId="38" fontId="17" fillId="0" borderId="7" xfId="1" applyFont="1" applyBorder="1" applyAlignment="1">
      <alignment horizontal="right" vertical="center"/>
    </xf>
    <xf numFmtId="0" fontId="17" fillId="0" borderId="9" xfId="0" applyFont="1" applyBorder="1" applyAlignment="1">
      <alignment horizontal="center" vertical="center" wrapText="1"/>
    </xf>
    <xf numFmtId="38" fontId="17" fillId="2" borderId="9" xfId="1" applyFont="1" applyFill="1" applyBorder="1" applyAlignment="1">
      <alignment horizontal="right" vertical="center"/>
    </xf>
    <xf numFmtId="177" fontId="17" fillId="0" borderId="9" xfId="0" applyNumberFormat="1" applyFont="1" applyBorder="1" applyAlignment="1">
      <alignment horizontal="right" vertical="center"/>
    </xf>
    <xf numFmtId="38" fontId="17" fillId="0" borderId="10" xfId="1" applyFont="1" applyBorder="1" applyAlignment="1">
      <alignment horizontal="right" vertical="center"/>
    </xf>
    <xf numFmtId="38" fontId="17" fillId="0" borderId="11" xfId="1" applyFont="1" applyBorder="1" applyAlignment="1">
      <alignment horizontal="right" vertical="center"/>
    </xf>
    <xf numFmtId="38" fontId="17" fillId="0" borderId="12" xfId="1" applyFont="1" applyBorder="1" applyAlignment="1">
      <alignment horizontal="right" vertical="center"/>
    </xf>
    <xf numFmtId="0" fontId="17" fillId="0" borderId="9" xfId="0" applyFont="1" applyBorder="1" applyAlignment="1">
      <alignment horizontal="center" vertical="center" textRotation="255" wrapText="1"/>
    </xf>
    <xf numFmtId="0" fontId="19" fillId="0" borderId="2" xfId="0" applyFont="1" applyBorder="1">
      <alignment vertical="center"/>
    </xf>
    <xf numFmtId="0" fontId="20" fillId="0" borderId="0" xfId="0" applyFont="1">
      <alignment vertical="center"/>
    </xf>
    <xf numFmtId="0" fontId="17" fillId="0" borderId="13" xfId="0" applyFont="1" applyBorder="1" applyAlignment="1">
      <alignment horizontal="center" vertical="center" wrapText="1"/>
    </xf>
    <xf numFmtId="0" fontId="17" fillId="0" borderId="23" xfId="0" applyFont="1" applyBorder="1" applyAlignment="1">
      <alignment horizontal="center" vertical="center"/>
    </xf>
    <xf numFmtId="0" fontId="17" fillId="0" borderId="67" xfId="0" applyFont="1" applyBorder="1" applyAlignment="1">
      <alignment horizontal="center" vertical="center"/>
    </xf>
    <xf numFmtId="0" fontId="17" fillId="0" borderId="22" xfId="0" applyFont="1" applyBorder="1" applyAlignment="1">
      <alignment horizontal="center" vertical="center"/>
    </xf>
    <xf numFmtId="38" fontId="17" fillId="0" borderId="23" xfId="1" applyFont="1" applyBorder="1" applyAlignment="1">
      <alignment horizontal="center" vertical="center"/>
    </xf>
    <xf numFmtId="38" fontId="17" fillId="0" borderId="67" xfId="1" applyFont="1" applyBorder="1" applyAlignment="1">
      <alignment horizontal="center" vertical="center"/>
    </xf>
    <xf numFmtId="38" fontId="17" fillId="0" borderId="22" xfId="1" applyFont="1" applyBorder="1" applyAlignment="1">
      <alignment horizontal="center" vertical="center"/>
    </xf>
    <xf numFmtId="38" fontId="17" fillId="0" borderId="11" xfId="1" applyFont="1" applyBorder="1" applyAlignment="1">
      <alignment horizontal="center" vertical="center"/>
    </xf>
    <xf numFmtId="38" fontId="17" fillId="0" borderId="12" xfId="1" applyFont="1" applyBorder="1" applyAlignment="1">
      <alignment horizontal="center" vertical="center"/>
    </xf>
    <xf numFmtId="38" fontId="17" fillId="0" borderId="10" xfId="1" applyFont="1" applyBorder="1" applyAlignment="1">
      <alignment vertical="center"/>
    </xf>
    <xf numFmtId="38" fontId="17" fillId="0" borderId="11" xfId="1" applyFont="1" applyBorder="1" applyAlignment="1">
      <alignment vertical="center"/>
    </xf>
    <xf numFmtId="177" fontId="17" fillId="0" borderId="9" xfId="1" applyNumberFormat="1" applyFont="1" applyBorder="1" applyAlignment="1">
      <alignment horizontal="right"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4" xfId="0" applyFont="1" applyBorder="1">
      <alignment vertical="center"/>
    </xf>
    <xf numFmtId="0" fontId="17" fillId="0" borderId="16" xfId="0" applyFont="1" applyBorder="1">
      <alignment vertical="center"/>
    </xf>
    <xf numFmtId="0" fontId="22" fillId="0" borderId="4" xfId="0" applyFont="1" applyBorder="1">
      <alignment vertical="center"/>
    </xf>
    <xf numFmtId="0" fontId="17" fillId="0" borderId="25" xfId="0" applyFont="1" applyBorder="1">
      <alignment vertical="center"/>
    </xf>
    <xf numFmtId="0" fontId="17" fillId="0" borderId="28" xfId="0" applyFont="1" applyBorder="1">
      <alignment vertical="center"/>
    </xf>
    <xf numFmtId="0" fontId="17" fillId="0" borderId="18" xfId="0" applyFont="1" applyBorder="1">
      <alignment vertical="center"/>
    </xf>
    <xf numFmtId="0" fontId="17" fillId="0" borderId="19" xfId="0" applyFont="1" applyBorder="1">
      <alignment vertical="center"/>
    </xf>
    <xf numFmtId="0" fontId="17" fillId="0" borderId="12" xfId="0" applyFont="1" applyBorder="1" applyAlignment="1">
      <alignment horizontal="center" vertical="center" textRotation="255"/>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21" xfId="0" applyFont="1" applyBorder="1" applyAlignment="1">
      <alignment horizontal="center" vertical="center"/>
    </xf>
    <xf numFmtId="0" fontId="17" fillId="0" borderId="21" xfId="0" applyFont="1" applyBorder="1">
      <alignment vertical="center"/>
    </xf>
    <xf numFmtId="0" fontId="17" fillId="0" borderId="68" xfId="0" applyFont="1" applyBorder="1">
      <alignment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7" fillId="0" borderId="23" xfId="0" applyFont="1" applyBorder="1">
      <alignment vertical="center"/>
    </xf>
    <xf numFmtId="0" fontId="17" fillId="0" borderId="34" xfId="0" applyFont="1" applyBorder="1">
      <alignment vertical="center"/>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6" xfId="0" applyFont="1" applyBorder="1" applyAlignment="1">
      <alignment horizontal="center" vertical="center"/>
    </xf>
    <xf numFmtId="0" fontId="17" fillId="0" borderId="8" xfId="0" applyFont="1" applyBorder="1" applyAlignment="1">
      <alignment horizontal="center" vertical="center"/>
    </xf>
    <xf numFmtId="0" fontId="17" fillId="0" borderId="26" xfId="0" applyFont="1" applyBorder="1" applyAlignment="1">
      <alignment horizontal="center" vertical="center"/>
    </xf>
    <xf numFmtId="0" fontId="17" fillId="0" borderId="35" xfId="0" applyFont="1" applyBorder="1" applyAlignment="1">
      <alignment horizontal="center" vertical="center"/>
    </xf>
    <xf numFmtId="0" fontId="17" fillId="0" borderId="12" xfId="0" applyFont="1" applyBorder="1" applyAlignment="1">
      <alignment horizontal="center" vertical="center" wrapText="1"/>
    </xf>
    <xf numFmtId="0" fontId="17" fillId="0" borderId="15" xfId="0" applyFont="1" applyBorder="1" applyAlignment="1">
      <alignment horizontal="center" vertical="center"/>
    </xf>
    <xf numFmtId="0" fontId="17" fillId="0" borderId="17" xfId="0" applyFont="1" applyBorder="1" applyAlignment="1">
      <alignment horizontal="center" vertical="center"/>
    </xf>
    <xf numFmtId="0" fontId="17" fillId="0" borderId="32" xfId="0" applyFont="1" applyBorder="1" applyAlignment="1">
      <alignment horizontal="center" vertical="center"/>
    </xf>
    <xf numFmtId="0" fontId="17" fillId="0" borderId="18" xfId="0" applyFont="1" applyBorder="1" applyAlignment="1">
      <alignment horizontal="center" vertical="center"/>
    </xf>
    <xf numFmtId="0" fontId="1" fillId="0" borderId="9" xfId="0" applyFont="1" applyBorder="1" applyAlignment="1">
      <alignment horizontal="center" vertical="center" wrapText="1"/>
    </xf>
    <xf numFmtId="0" fontId="17" fillId="0" borderId="3" xfId="0" applyFont="1" applyBorder="1" applyAlignment="1">
      <alignment horizontal="center" vertical="center" textRotation="255"/>
    </xf>
    <xf numFmtId="0" fontId="17" fillId="0" borderId="5" xfId="0" applyFont="1" applyBorder="1" applyAlignment="1">
      <alignment horizontal="center" vertical="center" textRotation="255"/>
    </xf>
    <xf numFmtId="0" fontId="17" fillId="0" borderId="4" xfId="0" applyFont="1" applyBorder="1" applyAlignment="1">
      <alignment horizontal="center" vertical="center" wrapText="1"/>
    </xf>
    <xf numFmtId="0" fontId="17" fillId="0" borderId="0" xfId="0" applyFont="1" applyAlignment="1">
      <alignment horizontal="center" vertical="center" wrapText="1"/>
    </xf>
    <xf numFmtId="0" fontId="17" fillId="0" borderId="5" xfId="0" applyFont="1" applyBorder="1" applyAlignment="1">
      <alignment horizontal="center" vertical="center" wrapText="1"/>
    </xf>
    <xf numFmtId="0" fontId="4" fillId="0" borderId="0" xfId="0" applyFont="1" applyAlignment="1">
      <alignment horizontal="center" vertical="center"/>
    </xf>
    <xf numFmtId="49" fontId="17" fillId="0" borderId="0" xfId="0" applyNumberFormat="1" applyFont="1" applyAlignment="1">
      <alignment horizontal="center" vertical="center" textRotation="180"/>
    </xf>
    <xf numFmtId="0" fontId="30" fillId="0" borderId="0" xfId="2" applyFont="1" applyAlignment="1">
      <alignment horizontal="center" vertical="center"/>
    </xf>
    <xf numFmtId="0" fontId="28" fillId="0" borderId="0" xfId="2" applyFont="1" applyAlignment="1">
      <alignment vertical="center" textRotation="255"/>
    </xf>
    <xf numFmtId="0" fontId="29" fillId="0" borderId="0" xfId="2" applyFont="1" applyAlignment="1">
      <alignment horizontal="left" vertical="center" textRotation="255"/>
    </xf>
    <xf numFmtId="0" fontId="29" fillId="0" borderId="0" xfId="2" applyFont="1" applyAlignment="1">
      <alignment vertical="center" textRotation="255"/>
    </xf>
    <xf numFmtId="0" fontId="29" fillId="0" borderId="0" xfId="2" applyFont="1">
      <alignment vertical="center"/>
    </xf>
    <xf numFmtId="0" fontId="30" fillId="0" borderId="0" xfId="2" applyFont="1" applyAlignment="1">
      <alignment horizontal="center" vertical="center" textRotation="180"/>
    </xf>
    <xf numFmtId="0" fontId="31" fillId="0" borderId="0" xfId="2" applyFont="1">
      <alignment vertical="center"/>
    </xf>
    <xf numFmtId="0" fontId="25" fillId="0" borderId="0" xfId="2" applyFont="1">
      <alignment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8" xfId="0" applyFont="1" applyBorder="1" applyAlignment="1">
      <alignment horizontal="center" vertical="center" wrapText="1"/>
    </xf>
    <xf numFmtId="49" fontId="17" fillId="0" borderId="9" xfId="0" applyNumberFormat="1" applyFont="1" applyBorder="1" applyAlignment="1">
      <alignment horizontal="center" vertical="center"/>
    </xf>
    <xf numFmtId="49" fontId="17" fillId="0" borderId="6" xfId="0" applyNumberFormat="1" applyFont="1" applyBorder="1" applyAlignment="1">
      <alignment horizontal="left" vertical="center"/>
    </xf>
    <xf numFmtId="49" fontId="17" fillId="0" borderId="7" xfId="0" applyNumberFormat="1" applyFont="1" applyBorder="1" applyAlignment="1">
      <alignment horizontal="left" vertical="center"/>
    </xf>
    <xf numFmtId="49" fontId="17" fillId="0" borderId="1" xfId="0" applyNumberFormat="1" applyFont="1" applyBorder="1" applyAlignment="1">
      <alignment horizontal="right" vertical="center"/>
    </xf>
    <xf numFmtId="49" fontId="17" fillId="0" borderId="2" xfId="0" applyNumberFormat="1" applyFont="1" applyBorder="1" applyAlignment="1">
      <alignment horizontal="right" vertical="center"/>
    </xf>
    <xf numFmtId="0" fontId="17" fillId="0" borderId="13" xfId="0" applyFont="1" applyBorder="1" applyAlignment="1">
      <alignment horizontal="center" vertical="center" textRotation="255"/>
    </xf>
    <xf numFmtId="0" fontId="17" fillId="0" borderId="27" xfId="0" applyFont="1" applyBorder="1" applyAlignment="1">
      <alignment horizontal="center" vertical="center" textRotation="255"/>
    </xf>
    <xf numFmtId="0" fontId="17" fillId="0" borderId="14" xfId="0" applyFont="1" applyBorder="1" applyAlignment="1">
      <alignment horizontal="center" vertical="center" textRotation="255"/>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33" fillId="0" borderId="9" xfId="0" applyFont="1" applyBorder="1">
      <alignment vertical="center"/>
    </xf>
    <xf numFmtId="49" fontId="4" fillId="0" borderId="0" xfId="0" applyNumberFormat="1" applyFont="1">
      <alignment vertical="center"/>
    </xf>
    <xf numFmtId="0" fontId="33" fillId="0" borderId="9" xfId="0" applyFont="1" applyBorder="1" applyAlignment="1">
      <alignment horizontal="center" vertical="center"/>
    </xf>
    <xf numFmtId="0" fontId="21" fillId="0" borderId="9" xfId="0" applyFont="1" applyBorder="1">
      <alignment vertic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1" fillId="0" borderId="9" xfId="0" applyFont="1" applyBorder="1" applyAlignment="1">
      <alignment horizontal="center" vertical="center" textRotation="255"/>
    </xf>
    <xf numFmtId="0" fontId="17" fillId="0" borderId="1" xfId="0" applyFont="1" applyBorder="1" applyAlignment="1">
      <alignment horizontal="center" vertical="center" textRotation="255"/>
    </xf>
    <xf numFmtId="0" fontId="17" fillId="0" borderId="2" xfId="0" applyFont="1" applyBorder="1" applyAlignment="1">
      <alignment horizontal="center" vertical="center" textRotation="255"/>
    </xf>
    <xf numFmtId="0" fontId="17" fillId="0" borderId="4" xfId="0" applyFont="1" applyBorder="1" applyAlignment="1">
      <alignment horizontal="center" vertical="center" textRotation="255"/>
    </xf>
    <xf numFmtId="0" fontId="17" fillId="0" borderId="0" xfId="0" applyFont="1" applyAlignment="1">
      <alignment horizontal="center" vertical="center" textRotation="255"/>
    </xf>
    <xf numFmtId="0" fontId="17" fillId="0" borderId="6" xfId="0" applyFont="1" applyBorder="1" applyAlignment="1">
      <alignment horizontal="center" vertical="center" textRotation="255"/>
    </xf>
    <xf numFmtId="0" fontId="17" fillId="0" borderId="7" xfId="0" applyFont="1" applyBorder="1" applyAlignment="1">
      <alignment horizontal="center" vertical="center" textRotation="255"/>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17" fillId="0" borderId="14" xfId="0" applyFont="1" applyBorder="1" applyAlignment="1">
      <alignment horizontal="center" vertical="center"/>
    </xf>
    <xf numFmtId="0" fontId="39" fillId="0" borderId="0" xfId="2" applyFont="1" applyAlignment="1">
      <alignment horizontal="center" vertical="center"/>
    </xf>
    <xf numFmtId="0" fontId="39" fillId="0" borderId="7" xfId="2" applyFont="1" applyBorder="1" applyAlignment="1">
      <alignment horizontal="center" vertical="center"/>
    </xf>
    <xf numFmtId="0" fontId="37" fillId="0" borderId="7" xfId="2" applyFont="1" applyBorder="1" applyAlignment="1">
      <alignment horizontal="center" vertical="center"/>
    </xf>
    <xf numFmtId="49" fontId="38" fillId="0" borderId="0" xfId="2" applyNumberFormat="1" applyFont="1" applyAlignment="1">
      <alignment horizontal="center" vertical="center"/>
    </xf>
    <xf numFmtId="0" fontId="38" fillId="0" borderId="9" xfId="2" applyFont="1" applyBorder="1" applyAlignment="1">
      <alignment horizontal="center" vertical="center"/>
    </xf>
    <xf numFmtId="0" fontId="38" fillId="0" borderId="6" xfId="2" applyFont="1" applyBorder="1" applyAlignment="1">
      <alignment horizontal="left" vertical="center"/>
    </xf>
    <xf numFmtId="0" fontId="38" fillId="0" borderId="7" xfId="2" applyFont="1" applyBorder="1" applyAlignment="1">
      <alignment horizontal="left" vertical="center"/>
    </xf>
    <xf numFmtId="0" fontId="38" fillId="0" borderId="8" xfId="2" applyFont="1" applyBorder="1" applyAlignment="1">
      <alignment horizontal="left" vertical="center"/>
    </xf>
    <xf numFmtId="0" fontId="38" fillId="0" borderId="9" xfId="2" applyFont="1" applyBorder="1" applyAlignment="1">
      <alignment horizontal="center" vertical="center" textRotation="255"/>
    </xf>
    <xf numFmtId="0" fontId="38" fillId="0" borderId="1" xfId="2" applyFont="1" applyBorder="1" applyAlignment="1">
      <alignment horizontal="right" vertical="center"/>
    </xf>
    <xf numFmtId="0" fontId="38" fillId="0" borderId="2" xfId="2" applyFont="1" applyBorder="1" applyAlignment="1">
      <alignment horizontal="right" vertical="center"/>
    </xf>
    <xf numFmtId="0" fontId="38" fillId="0" borderId="3" xfId="2" applyFont="1" applyBorder="1" applyAlignment="1">
      <alignment horizontal="right" vertical="center"/>
    </xf>
    <xf numFmtId="0" fontId="38" fillId="0" borderId="9" xfId="2" applyFont="1" applyBorder="1" applyAlignment="1">
      <alignment horizontal="center" vertical="center" wrapText="1"/>
    </xf>
    <xf numFmtId="0" fontId="38" fillId="0" borderId="9" xfId="2" applyFont="1" applyBorder="1" applyAlignment="1">
      <alignment horizontal="right" vertical="center"/>
    </xf>
    <xf numFmtId="0" fontId="38" fillId="0" borderId="10" xfId="2" applyFont="1" applyBorder="1" applyAlignment="1">
      <alignment horizontal="center" vertical="center" wrapText="1"/>
    </xf>
    <xf numFmtId="0" fontId="38" fillId="0" borderId="11" xfId="2" applyFont="1" applyBorder="1" applyAlignment="1">
      <alignment horizontal="center" vertical="center" wrapText="1"/>
    </xf>
    <xf numFmtId="0" fontId="38" fillId="0" borderId="12" xfId="2" applyFont="1" applyBorder="1" applyAlignment="1">
      <alignment horizontal="center" vertical="center" wrapText="1"/>
    </xf>
    <xf numFmtId="0" fontId="38" fillId="0" borderId="10" xfId="2" applyFont="1" applyBorder="1" applyAlignment="1">
      <alignment horizontal="center" vertical="center"/>
    </xf>
    <xf numFmtId="0" fontId="38" fillId="0" borderId="11" xfId="2" applyFont="1" applyBorder="1" applyAlignment="1">
      <alignment horizontal="center" vertical="center"/>
    </xf>
    <xf numFmtId="0" fontId="38" fillId="0" borderId="12" xfId="2" applyFont="1" applyBorder="1" applyAlignment="1">
      <alignment horizontal="center" vertical="center"/>
    </xf>
    <xf numFmtId="0" fontId="41" fillId="0" borderId="9" xfId="2" applyFont="1" applyBorder="1" applyAlignment="1">
      <alignment horizontal="center" vertical="center"/>
    </xf>
    <xf numFmtId="0" fontId="42" fillId="0" borderId="9" xfId="2" applyFont="1" applyBorder="1" applyAlignment="1">
      <alignment horizontal="center" vertical="center"/>
    </xf>
    <xf numFmtId="0" fontId="37" fillId="0" borderId="9" xfId="2" applyFont="1" applyBorder="1" applyAlignment="1">
      <alignment horizontal="center" vertical="center"/>
    </xf>
    <xf numFmtId="49" fontId="17" fillId="0" borderId="0" xfId="0" applyNumberFormat="1" applyFont="1" applyAlignment="1">
      <alignment horizontal="center" vertical="center" textRotation="180" wrapText="1"/>
    </xf>
    <xf numFmtId="0" fontId="1" fillId="0" borderId="4" xfId="0" applyFont="1" applyBorder="1" applyAlignment="1">
      <alignment horizontal="center" textRotation="255"/>
    </xf>
    <xf numFmtId="0" fontId="1" fillId="0" borderId="6" xfId="0" applyFont="1" applyBorder="1" applyAlignment="1">
      <alignment horizontal="center" textRotation="255"/>
    </xf>
    <xf numFmtId="0" fontId="1" fillId="0" borderId="47" xfId="0" applyFont="1" applyBorder="1" applyAlignment="1">
      <alignment horizontal="center" vertical="center" textRotation="255"/>
    </xf>
    <xf numFmtId="0" fontId="1" fillId="0" borderId="48" xfId="0" applyFont="1" applyBorder="1" applyAlignment="1">
      <alignment horizontal="center" vertical="center" textRotation="255"/>
    </xf>
    <xf numFmtId="0" fontId="1" fillId="0" borderId="0" xfId="0" applyFont="1" applyAlignment="1">
      <alignment horizontal="center" vertical="center" textRotation="255"/>
    </xf>
    <xf numFmtId="0" fontId="1" fillId="0" borderId="7" xfId="0" applyFont="1" applyBorder="1" applyAlignment="1">
      <alignment horizontal="center" vertical="center" textRotation="255"/>
    </xf>
    <xf numFmtId="0" fontId="1" fillId="0" borderId="3" xfId="0" applyFont="1" applyBorder="1" applyAlignment="1">
      <alignment horizontal="center" vertical="top" textRotation="255"/>
    </xf>
    <xf numFmtId="0" fontId="1" fillId="0" borderId="5" xfId="0" applyFont="1" applyBorder="1" applyAlignment="1">
      <alignment horizontal="center" vertical="top" textRotation="255"/>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8" xfId="0" applyFont="1" applyBorder="1" applyAlignment="1">
      <alignment horizontal="center" vertical="center" textRotation="255"/>
    </xf>
    <xf numFmtId="0" fontId="22" fillId="0" borderId="1" xfId="0" applyFont="1" applyBorder="1" applyAlignment="1">
      <alignment horizontal="center" vertical="center" textRotation="255"/>
    </xf>
    <xf numFmtId="0" fontId="22" fillId="0" borderId="4" xfId="0" applyFont="1" applyBorder="1" applyAlignment="1">
      <alignment horizontal="center" vertical="center" textRotation="255"/>
    </xf>
    <xf numFmtId="0" fontId="22" fillId="0" borderId="6" xfId="0" applyFont="1" applyBorder="1" applyAlignment="1">
      <alignment horizontal="center" vertical="center" textRotation="255"/>
    </xf>
    <xf numFmtId="0" fontId="1" fillId="0" borderId="1"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6" xfId="0" applyFont="1" applyBorder="1" applyAlignment="1">
      <alignment horizontal="center" vertical="center" textRotation="255"/>
    </xf>
    <xf numFmtId="0" fontId="1" fillId="0" borderId="50" xfId="0" applyFont="1" applyBorder="1" applyAlignment="1">
      <alignment horizontal="center" vertical="center" textRotation="255"/>
    </xf>
    <xf numFmtId="0" fontId="1" fillId="0" borderId="46" xfId="0" applyFont="1" applyBorder="1" applyAlignment="1">
      <alignment horizontal="center" vertical="center" textRotation="255"/>
    </xf>
    <xf numFmtId="0" fontId="1" fillId="0" borderId="51" xfId="0" applyFont="1" applyBorder="1" applyAlignment="1">
      <alignment horizontal="center" vertical="center" textRotation="255"/>
    </xf>
    <xf numFmtId="0" fontId="1" fillId="0" borderId="13" xfId="0" applyFont="1" applyBorder="1" applyAlignment="1">
      <alignment horizontal="center" vertical="center" textRotation="255"/>
    </xf>
    <xf numFmtId="0" fontId="1" fillId="0" borderId="27" xfId="0" applyFont="1" applyBorder="1" applyAlignment="1">
      <alignment horizontal="center" vertical="center" textRotation="255"/>
    </xf>
    <xf numFmtId="0" fontId="1" fillId="0" borderId="14" xfId="0" applyFont="1" applyBorder="1" applyAlignment="1">
      <alignment horizontal="center" vertical="center" textRotation="255"/>
    </xf>
    <xf numFmtId="0" fontId="21" fillId="0" borderId="4" xfId="0" applyFont="1" applyBorder="1" applyAlignment="1">
      <alignment horizontal="center" vertical="center" textRotation="255"/>
    </xf>
    <xf numFmtId="0" fontId="21" fillId="0" borderId="6" xfId="0" applyFont="1" applyBorder="1" applyAlignment="1">
      <alignment horizontal="center" vertical="center" textRotation="255"/>
    </xf>
    <xf numFmtId="0" fontId="21" fillId="0" borderId="9" xfId="0" applyFont="1" applyBorder="1" applyAlignment="1">
      <alignment horizontal="center" vertical="center" textRotation="255"/>
    </xf>
    <xf numFmtId="0" fontId="1" fillId="0" borderId="49" xfId="0" applyFont="1" applyBorder="1" applyAlignment="1">
      <alignment horizontal="center" vertical="center" textRotation="255"/>
    </xf>
    <xf numFmtId="0" fontId="22" fillId="0" borderId="49" xfId="0" applyFont="1" applyBorder="1" applyAlignment="1">
      <alignment horizontal="center" vertical="center"/>
    </xf>
    <xf numFmtId="0" fontId="22" fillId="0" borderId="48" xfId="0" applyFont="1" applyBorder="1" applyAlignment="1">
      <alignment horizontal="center" vertical="center"/>
    </xf>
    <xf numFmtId="0" fontId="22" fillId="0" borderId="58" xfId="0" applyFont="1" applyBorder="1" applyAlignment="1">
      <alignment horizontal="center" vertical="center"/>
    </xf>
    <xf numFmtId="0" fontId="22" fillId="0" borderId="60"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38" fontId="22" fillId="0" borderId="1" xfId="1" applyFont="1" applyBorder="1" applyAlignment="1">
      <alignment horizontal="center" vertical="center"/>
    </xf>
    <xf numFmtId="38" fontId="22" fillId="0" borderId="52" xfId="1" applyFont="1" applyBorder="1" applyAlignment="1">
      <alignment horizontal="center" vertical="center"/>
    </xf>
    <xf numFmtId="38" fontId="22" fillId="0" borderId="6" xfId="1" applyFont="1" applyBorder="1" applyAlignment="1">
      <alignment horizontal="center" vertical="center"/>
    </xf>
    <xf numFmtId="38" fontId="22" fillId="0" borderId="53" xfId="1" applyFont="1" applyBorder="1" applyAlignment="1">
      <alignment horizontal="center" vertical="center"/>
    </xf>
    <xf numFmtId="38" fontId="22" fillId="0" borderId="50" xfId="1" applyFont="1" applyBorder="1" applyAlignment="1">
      <alignment horizontal="center" vertical="center"/>
    </xf>
    <xf numFmtId="38" fontId="22" fillId="0" borderId="3" xfId="1" applyFont="1" applyBorder="1" applyAlignment="1">
      <alignment horizontal="center" vertical="center"/>
    </xf>
    <xf numFmtId="38" fontId="22" fillId="0" borderId="51" xfId="1" applyFont="1" applyBorder="1" applyAlignment="1">
      <alignment horizontal="center" vertical="center"/>
    </xf>
    <xf numFmtId="38" fontId="22" fillId="0" borderId="8" xfId="1" applyFont="1" applyBorder="1" applyAlignment="1">
      <alignment horizontal="center" vertical="center"/>
    </xf>
    <xf numFmtId="38" fontId="22" fillId="0" borderId="13" xfId="1" applyFont="1" applyBorder="1" applyAlignment="1">
      <alignment horizontal="center" vertical="center"/>
    </xf>
    <xf numFmtId="38" fontId="22" fillId="0" borderId="14" xfId="1" applyFont="1" applyBorder="1" applyAlignment="1">
      <alignment horizontal="center" vertical="center"/>
    </xf>
    <xf numFmtId="0" fontId="16" fillId="0" borderId="0" xfId="0" applyFont="1" applyAlignment="1">
      <alignment horizontal="center" vertical="center"/>
    </xf>
    <xf numFmtId="0" fontId="16" fillId="0" borderId="7" xfId="0" applyFont="1" applyBorder="1" applyAlignment="1">
      <alignment horizontal="center" vertical="center"/>
    </xf>
    <xf numFmtId="0" fontId="22" fillId="0" borderId="9" xfId="0" applyFont="1" applyBorder="1" applyAlignment="1">
      <alignment horizontal="center" vertical="center"/>
    </xf>
    <xf numFmtId="38" fontId="22" fillId="0" borderId="9" xfId="1" applyFont="1" applyBorder="1" applyAlignment="1">
      <alignment horizontal="center" vertical="center"/>
    </xf>
    <xf numFmtId="49" fontId="22" fillId="0" borderId="1" xfId="0" applyNumberFormat="1" applyFont="1" applyBorder="1" applyAlignment="1">
      <alignment horizontal="center" vertical="center"/>
    </xf>
    <xf numFmtId="49" fontId="22" fillId="0" borderId="52" xfId="0" applyNumberFormat="1" applyFont="1" applyBorder="1" applyAlignment="1">
      <alignment horizontal="center" vertical="center"/>
    </xf>
    <xf numFmtId="49" fontId="22" fillId="0" borderId="6" xfId="0" applyNumberFormat="1" applyFont="1" applyBorder="1" applyAlignment="1">
      <alignment horizontal="center" vertical="center"/>
    </xf>
    <xf numFmtId="49" fontId="22" fillId="0" borderId="53" xfId="0" applyNumberFormat="1" applyFont="1" applyBorder="1" applyAlignment="1">
      <alignment horizontal="center" vertical="center"/>
    </xf>
    <xf numFmtId="0" fontId="22" fillId="0" borderId="57" xfId="0" applyFont="1" applyBorder="1" applyAlignment="1">
      <alignment horizontal="center" vertical="center"/>
    </xf>
    <xf numFmtId="0" fontId="22" fillId="0" borderId="55" xfId="0" applyFont="1" applyBorder="1" applyAlignment="1">
      <alignment horizontal="center" vertical="center"/>
    </xf>
    <xf numFmtId="0" fontId="22" fillId="0" borderId="9" xfId="0" applyFont="1" applyBorder="1">
      <alignment vertical="center"/>
    </xf>
    <xf numFmtId="0" fontId="41" fillId="0" borderId="9" xfId="0" applyFont="1" applyBorder="1" applyAlignment="1">
      <alignment horizontal="center" vertical="center"/>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33" fillId="0" borderId="9"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9" xfId="0" applyFont="1" applyBorder="1" applyAlignment="1">
      <alignment horizontal="left" vertical="center"/>
    </xf>
    <xf numFmtId="0" fontId="22" fillId="0" borderId="0" xfId="0" applyFont="1" applyAlignment="1">
      <alignment horizontal="center" vertical="center"/>
    </xf>
    <xf numFmtId="0" fontId="22" fillId="0" borderId="45" xfId="0" applyFont="1" applyBorder="1" applyAlignment="1">
      <alignment horizontal="center" vertical="center"/>
    </xf>
    <xf numFmtId="0" fontId="22" fillId="0" borderId="7" xfId="0" applyFont="1" applyBorder="1" applyAlignment="1">
      <alignment horizontal="center" vertical="center"/>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9"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33" fillId="0" borderId="56" xfId="0" applyFont="1" applyBorder="1" applyAlignment="1">
      <alignment horizontal="center" vertical="center" textRotation="255"/>
    </xf>
    <xf numFmtId="0" fontId="33" fillId="0" borderId="61" xfId="0" applyFont="1" applyBorder="1" applyAlignment="1">
      <alignment horizontal="center" vertical="center" textRotation="255"/>
    </xf>
    <xf numFmtId="0" fontId="33" fillId="0" borderId="62" xfId="0" applyFont="1" applyBorder="1" applyAlignment="1">
      <alignment horizontal="center" vertical="center" wrapText="1"/>
    </xf>
    <xf numFmtId="0" fontId="33" fillId="0" borderId="56" xfId="0" applyFont="1" applyBorder="1" applyAlignment="1">
      <alignment horizontal="center" vertical="center" wrapText="1"/>
    </xf>
    <xf numFmtId="0" fontId="22" fillId="0" borderId="0" xfId="0" applyFont="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1" fillId="0" borderId="49" xfId="0" applyFont="1" applyBorder="1" applyAlignment="1">
      <alignment horizontal="center" vertical="center"/>
    </xf>
    <xf numFmtId="0" fontId="1" fillId="0" borderId="48" xfId="0" applyFont="1" applyBorder="1" applyAlignment="1">
      <alignment horizontal="center" vertical="center"/>
    </xf>
    <xf numFmtId="0" fontId="1" fillId="0" borderId="57" xfId="0" applyFont="1" applyBorder="1" applyAlignment="1">
      <alignment horizontal="center" vertical="center"/>
    </xf>
    <xf numFmtId="0" fontId="1" fillId="0" borderId="55" xfId="0" applyFont="1" applyBorder="1" applyAlignment="1">
      <alignment horizontal="center" vertical="center"/>
    </xf>
    <xf numFmtId="0" fontId="1" fillId="0" borderId="50" xfId="0" applyFont="1" applyBorder="1" applyAlignment="1">
      <alignment horizontal="center" vertical="center"/>
    </xf>
    <xf numFmtId="0" fontId="1" fillId="0" borderId="52" xfId="0" applyFont="1" applyBorder="1" applyAlignment="1">
      <alignment horizontal="center" vertical="center"/>
    </xf>
    <xf numFmtId="0" fontId="1" fillId="0" borderId="46" xfId="0" applyFont="1" applyBorder="1" applyAlignment="1">
      <alignment horizontal="center" vertical="center"/>
    </xf>
    <xf numFmtId="0" fontId="1" fillId="0" borderId="45" xfId="0" applyFont="1" applyBorder="1" applyAlignment="1">
      <alignment horizontal="center" vertical="center"/>
    </xf>
    <xf numFmtId="0" fontId="1" fillId="0" borderId="5" xfId="0" applyFont="1" applyBorder="1" applyAlignment="1">
      <alignment horizontal="center" vertical="center"/>
    </xf>
    <xf numFmtId="0" fontId="1" fillId="0" borderId="47" xfId="0" applyFont="1" applyBorder="1" applyAlignment="1">
      <alignment horizontal="center" vertical="center"/>
    </xf>
    <xf numFmtId="0" fontId="1" fillId="0" borderId="54" xfId="0" applyFont="1" applyBorder="1" applyAlignment="1">
      <alignment horizontal="center" vertical="center"/>
    </xf>
    <xf numFmtId="0" fontId="1" fillId="0" borderId="51" xfId="0" applyFont="1" applyBorder="1" applyAlignment="1">
      <alignment horizontal="center" vertical="center"/>
    </xf>
    <xf numFmtId="0" fontId="1" fillId="0" borderId="53" xfId="0" applyFont="1" applyBorder="1" applyAlignment="1">
      <alignment horizontal="center" vertical="center"/>
    </xf>
    <xf numFmtId="49" fontId="22" fillId="0" borderId="0" xfId="0" applyNumberFormat="1" applyFont="1" applyAlignment="1">
      <alignment horizontal="center" vertical="center"/>
    </xf>
    <xf numFmtId="49" fontId="22" fillId="0" borderId="45" xfId="0" applyNumberFormat="1" applyFont="1" applyBorder="1" applyAlignment="1">
      <alignment horizontal="center" vertical="center"/>
    </xf>
    <xf numFmtId="49" fontId="22" fillId="0" borderId="7" xfId="0" applyNumberFormat="1" applyFont="1" applyBorder="1" applyAlignment="1">
      <alignment horizontal="center" vertical="center"/>
    </xf>
    <xf numFmtId="0" fontId="22" fillId="0" borderId="46" xfId="0" applyFont="1" applyBorder="1" applyAlignment="1">
      <alignment horizontal="center" vertical="center"/>
    </xf>
    <xf numFmtId="0" fontId="22" fillId="0" borderId="51" xfId="0" applyFont="1" applyBorder="1" applyAlignment="1">
      <alignment horizontal="center" vertical="center"/>
    </xf>
    <xf numFmtId="0" fontId="23" fillId="0" borderId="9" xfId="0" applyFont="1" applyBorder="1" applyAlignment="1">
      <alignment horizontal="center" vertical="center" wrapText="1"/>
    </xf>
    <xf numFmtId="0" fontId="21" fillId="0" borderId="9" xfId="0" applyFont="1" applyBorder="1" applyAlignment="1">
      <alignment horizontal="center" vertical="center"/>
    </xf>
    <xf numFmtId="0" fontId="17" fillId="0" borderId="14" xfId="0" applyFont="1" applyBorder="1" applyAlignment="1">
      <alignment horizontal="center" vertical="center" wrapText="1"/>
    </xf>
    <xf numFmtId="0" fontId="38" fillId="0" borderId="7" xfId="2" applyFont="1" applyBorder="1" applyAlignment="1">
      <alignment horizontal="center" vertical="center"/>
    </xf>
    <xf numFmtId="0" fontId="17" fillId="0" borderId="10" xfId="0" applyFont="1" applyBorder="1" applyAlignment="1">
      <alignment horizontal="center" vertical="center" textRotation="255"/>
    </xf>
    <xf numFmtId="0" fontId="1" fillId="0" borderId="12" xfId="0" applyFont="1" applyBorder="1" applyAlignment="1">
      <alignment horizontal="center" vertical="center" textRotation="255"/>
    </xf>
    <xf numFmtId="0" fontId="21" fillId="0" borderId="9" xfId="0" applyFont="1" applyBorder="1" applyAlignment="1">
      <alignmen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5" xfId="0" applyFont="1" applyBorder="1" applyAlignment="1">
      <alignment horizontal="center" vertical="center"/>
    </xf>
    <xf numFmtId="0" fontId="36" fillId="0" borderId="4" xfId="0" applyFont="1" applyBorder="1" applyAlignment="1">
      <alignment horizontal="center" vertical="center"/>
    </xf>
    <xf numFmtId="0" fontId="36" fillId="0" borderId="0" xfId="0" applyFont="1" applyAlignment="1">
      <alignment horizontal="center" vertical="center"/>
    </xf>
    <xf numFmtId="0" fontId="36" fillId="0" borderId="5" xfId="0" applyFont="1" applyBorder="1" applyAlignment="1">
      <alignment horizontal="center" vertical="center"/>
    </xf>
    <xf numFmtId="38" fontId="17" fillId="0" borderId="4" xfId="1" applyFont="1" applyBorder="1" applyAlignment="1">
      <alignment horizontal="center" vertical="center"/>
    </xf>
    <xf numFmtId="38" fontId="17" fillId="0" borderId="0" xfId="1" applyFont="1" applyBorder="1" applyAlignment="1">
      <alignment horizontal="center" vertical="center"/>
    </xf>
    <xf numFmtId="38" fontId="17" fillId="0" borderId="5" xfId="1" applyFont="1" applyBorder="1" applyAlignment="1">
      <alignment horizontal="center" vertical="center"/>
    </xf>
    <xf numFmtId="0" fontId="1" fillId="0" borderId="4" xfId="0" applyFont="1" applyBorder="1" applyAlignment="1">
      <alignment horizontal="center" vertical="center"/>
    </xf>
    <xf numFmtId="0" fontId="17" fillId="0" borderId="4" xfId="0" applyFont="1" applyBorder="1" applyAlignment="1">
      <alignment horizontal="left" vertical="center"/>
    </xf>
    <xf numFmtId="0" fontId="17" fillId="0" borderId="27" xfId="0" applyFont="1" applyBorder="1" applyAlignment="1">
      <alignment horizontal="center" vertical="center"/>
    </xf>
    <xf numFmtId="38" fontId="17" fillId="0" borderId="1" xfId="1" applyFont="1" applyBorder="1" applyAlignment="1">
      <alignment horizontal="center" vertical="center"/>
    </xf>
    <xf numFmtId="38" fontId="17" fillId="0" borderId="3" xfId="1" applyFont="1" applyBorder="1" applyAlignment="1">
      <alignment horizontal="center" vertical="center"/>
    </xf>
    <xf numFmtId="38" fontId="17" fillId="0" borderId="6" xfId="1" applyFont="1" applyBorder="1" applyAlignment="1">
      <alignment horizontal="center" vertical="center"/>
    </xf>
    <xf numFmtId="38" fontId="17" fillId="0" borderId="8" xfId="1" applyFont="1" applyBorder="1" applyAlignment="1">
      <alignment horizontal="center" vertical="center"/>
    </xf>
    <xf numFmtId="38" fontId="17" fillId="0" borderId="2" xfId="1" applyFont="1" applyBorder="1" applyAlignment="1">
      <alignment horizontal="center" vertical="center"/>
    </xf>
    <xf numFmtId="38" fontId="17" fillId="0" borderId="7" xfId="1" applyFont="1" applyBorder="1" applyAlignment="1">
      <alignment horizontal="center"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178" fontId="17" fillId="0" borderId="63" xfId="0" applyNumberFormat="1" applyFont="1" applyBorder="1" applyAlignment="1">
      <alignment horizontal="center" vertical="center"/>
    </xf>
    <xf numFmtId="0" fontId="1" fillId="0" borderId="1" xfId="0" applyFont="1" applyBorder="1" applyAlignment="1">
      <alignment horizontal="right" vertical="center"/>
    </xf>
    <xf numFmtId="0" fontId="1" fillId="0" borderId="2" xfId="0" applyFont="1" applyBorder="1" applyAlignment="1">
      <alignment horizontal="right" vertical="center"/>
    </xf>
    <xf numFmtId="0" fontId="1" fillId="0" borderId="3" xfId="0" applyFont="1" applyBorder="1" applyAlignment="1">
      <alignment horizontal="right" vertical="center"/>
    </xf>
    <xf numFmtId="0" fontId="17" fillId="0" borderId="63" xfId="0" applyFont="1" applyBorder="1" applyAlignment="1">
      <alignment horizontal="center" vertical="center"/>
    </xf>
    <xf numFmtId="0" fontId="22" fillId="0" borderId="2" xfId="0" applyFont="1" applyBorder="1" applyAlignment="1">
      <alignment horizontal="center" vertical="center" wrapText="1"/>
    </xf>
    <xf numFmtId="0" fontId="22" fillId="0" borderId="4" xfId="0" applyFont="1" applyBorder="1" applyAlignment="1">
      <alignment horizontal="center" vertical="center" textRotation="255" wrapText="1"/>
    </xf>
    <xf numFmtId="0" fontId="22" fillId="0" borderId="0" xfId="0" applyFont="1" applyAlignment="1">
      <alignment horizontal="center" vertical="center" textRotation="255" wrapText="1"/>
    </xf>
    <xf numFmtId="0" fontId="22" fillId="0" borderId="5" xfId="0" applyFont="1" applyBorder="1" applyAlignment="1">
      <alignment horizontal="center" vertical="center" textRotation="255" wrapText="1"/>
    </xf>
    <xf numFmtId="0" fontId="22" fillId="0" borderId="7" xfId="0" applyFont="1" applyBorder="1" applyAlignment="1">
      <alignment horizontal="center" vertical="center" wrapText="1"/>
    </xf>
    <xf numFmtId="178" fontId="17" fillId="0" borderId="9" xfId="0" applyNumberFormat="1"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22" fillId="0" borderId="4" xfId="0" applyFont="1" applyBorder="1" applyAlignment="1">
      <alignment horizontal="left"/>
    </xf>
    <xf numFmtId="0" fontId="22" fillId="0" borderId="0" xfId="0" applyFont="1" applyAlignment="1">
      <alignment horizontal="left"/>
    </xf>
    <xf numFmtId="0" fontId="22" fillId="0" borderId="5" xfId="0" applyFont="1" applyBorder="1" applyAlignment="1">
      <alignment horizontal="left"/>
    </xf>
    <xf numFmtId="0" fontId="22" fillId="0" borderId="6" xfId="0" applyFont="1" applyBorder="1" applyAlignment="1">
      <alignment horizontal="left"/>
    </xf>
    <xf numFmtId="0" fontId="22" fillId="0" borderId="7" xfId="0" applyFont="1" applyBorder="1" applyAlignment="1">
      <alignment horizontal="left"/>
    </xf>
    <xf numFmtId="0" fontId="22" fillId="0" borderId="8" xfId="0" applyFont="1" applyBorder="1" applyAlignment="1">
      <alignment horizontal="left"/>
    </xf>
    <xf numFmtId="0" fontId="22" fillId="0" borderId="1" xfId="0" applyFont="1" applyBorder="1" applyAlignment="1">
      <alignment horizontal="right" vertical="top"/>
    </xf>
    <xf numFmtId="0" fontId="22" fillId="0" borderId="2" xfId="0" applyFont="1" applyBorder="1" applyAlignment="1">
      <alignment horizontal="right" vertical="top"/>
    </xf>
    <xf numFmtId="0" fontId="22" fillId="0" borderId="3" xfId="0" applyFont="1" applyBorder="1" applyAlignment="1">
      <alignment horizontal="right" vertical="top"/>
    </xf>
    <xf numFmtId="0" fontId="22" fillId="0" borderId="4" xfId="0" applyFont="1" applyBorder="1" applyAlignment="1">
      <alignment horizontal="right" vertical="top"/>
    </xf>
    <xf numFmtId="0" fontId="22" fillId="0" borderId="0" xfId="0" applyFont="1" applyAlignment="1">
      <alignment horizontal="right" vertical="top"/>
    </xf>
    <xf numFmtId="0" fontId="22" fillId="0" borderId="5" xfId="0" applyFont="1" applyBorder="1" applyAlignment="1">
      <alignment horizontal="right" vertical="top"/>
    </xf>
    <xf numFmtId="0" fontId="17" fillId="0" borderId="1" xfId="0" applyFont="1" applyBorder="1" applyAlignment="1">
      <alignment horizontal="right" vertical="top"/>
    </xf>
    <xf numFmtId="0" fontId="17" fillId="0" borderId="2" xfId="0" applyFont="1" applyBorder="1" applyAlignment="1">
      <alignment horizontal="right" vertical="top"/>
    </xf>
    <xf numFmtId="0" fontId="17" fillId="0" borderId="3" xfId="0" applyFont="1" applyBorder="1" applyAlignment="1">
      <alignment horizontal="right" vertical="top"/>
    </xf>
    <xf numFmtId="0" fontId="17" fillId="0" borderId="4" xfId="0" applyFont="1" applyBorder="1" applyAlignment="1">
      <alignment horizontal="right" vertical="top"/>
    </xf>
    <xf numFmtId="0" fontId="17" fillId="0" borderId="0" xfId="0" applyFont="1" applyAlignment="1">
      <alignment horizontal="right" vertical="top"/>
    </xf>
    <xf numFmtId="0" fontId="17" fillId="0" borderId="5" xfId="0" applyFont="1" applyBorder="1" applyAlignment="1">
      <alignment horizontal="right" vertical="top"/>
    </xf>
    <xf numFmtId="0" fontId="17" fillId="0" borderId="4" xfId="0" applyFont="1" applyBorder="1" applyAlignment="1">
      <alignment horizontal="left"/>
    </xf>
    <xf numFmtId="0" fontId="17" fillId="0" borderId="0" xfId="0" applyFont="1" applyAlignment="1">
      <alignment horizontal="left"/>
    </xf>
    <xf numFmtId="0" fontId="17" fillId="0" borderId="5" xfId="0" applyFont="1" applyBorder="1" applyAlignment="1">
      <alignment horizontal="left"/>
    </xf>
    <xf numFmtId="0" fontId="17" fillId="0" borderId="6" xfId="0" applyFont="1" applyBorder="1" applyAlignment="1">
      <alignment horizontal="left"/>
    </xf>
    <xf numFmtId="0" fontId="17" fillId="0" borderId="7" xfId="0" applyFont="1" applyBorder="1" applyAlignment="1">
      <alignment horizontal="left"/>
    </xf>
    <xf numFmtId="0" fontId="17" fillId="0" borderId="8" xfId="0" applyFont="1" applyBorder="1" applyAlignment="1">
      <alignment horizontal="left"/>
    </xf>
    <xf numFmtId="0" fontId="17" fillId="0" borderId="10" xfId="0" applyFont="1" applyBorder="1" applyAlignment="1">
      <alignment horizontal="center" vertical="center" wrapText="1"/>
    </xf>
    <xf numFmtId="38" fontId="17" fillId="0" borderId="10" xfId="1" applyFont="1" applyBorder="1" applyAlignment="1">
      <alignment horizontal="center" vertical="center"/>
    </xf>
    <xf numFmtId="0" fontId="22" fillId="0" borderId="2" xfId="0" applyFont="1" applyBorder="1" applyAlignment="1">
      <alignment horizontal="center" vertical="center"/>
    </xf>
    <xf numFmtId="0" fontId="1" fillId="0" borderId="2" xfId="0" applyFont="1" applyBorder="1" applyAlignment="1">
      <alignment horizontal="center" vertical="center"/>
    </xf>
    <xf numFmtId="0" fontId="23" fillId="0" borderId="1" xfId="0" applyFont="1" applyBorder="1" applyAlignment="1">
      <alignment horizontal="right" vertical="center"/>
    </xf>
    <xf numFmtId="0" fontId="23" fillId="0" borderId="2" xfId="0" applyFont="1" applyBorder="1" applyAlignment="1">
      <alignment horizontal="right" vertical="center"/>
    </xf>
    <xf numFmtId="0" fontId="23" fillId="0" borderId="3" xfId="0" applyFont="1" applyBorder="1" applyAlignment="1">
      <alignment horizontal="right"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3" fillId="0" borderId="8" xfId="0" applyFont="1" applyBorder="1" applyAlignment="1">
      <alignment horizontal="left" vertical="center"/>
    </xf>
    <xf numFmtId="38" fontId="22" fillId="0" borderId="10" xfId="1" applyFont="1" applyBorder="1" applyAlignment="1">
      <alignment horizontal="center" vertical="center"/>
    </xf>
    <xf numFmtId="38" fontId="22" fillId="0" borderId="11" xfId="1" applyFont="1" applyBorder="1" applyAlignment="1">
      <alignment horizontal="center" vertical="center"/>
    </xf>
    <xf numFmtId="38" fontId="22" fillId="0" borderId="12" xfId="1" applyFont="1" applyBorder="1" applyAlignment="1">
      <alignment horizontal="center" vertical="center"/>
    </xf>
    <xf numFmtId="0" fontId="22" fillId="0" borderId="6" xfId="0" applyFont="1" applyBorder="1" applyAlignment="1">
      <alignment horizontal="left" vertical="top"/>
    </xf>
    <xf numFmtId="0" fontId="22" fillId="0" borderId="7" xfId="0" applyFont="1" applyBorder="1" applyAlignment="1">
      <alignment horizontal="left" vertical="top"/>
    </xf>
    <xf numFmtId="0" fontId="22" fillId="0" borderId="8" xfId="0" applyFont="1" applyBorder="1" applyAlignment="1">
      <alignment horizontal="left" vertical="top"/>
    </xf>
    <xf numFmtId="0" fontId="22" fillId="0" borderId="1" xfId="0" applyFont="1" applyBorder="1" applyAlignment="1">
      <alignment horizontal="right" vertical="center"/>
    </xf>
    <xf numFmtId="0" fontId="22" fillId="0" borderId="2" xfId="0" applyFont="1" applyBorder="1" applyAlignment="1">
      <alignment horizontal="right" vertical="center"/>
    </xf>
    <xf numFmtId="0" fontId="22" fillId="0" borderId="3" xfId="0" applyFont="1" applyBorder="1" applyAlignment="1">
      <alignment horizontal="righ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4" fillId="0" borderId="0" xfId="0" applyFont="1">
      <alignment vertical="center"/>
    </xf>
    <xf numFmtId="0" fontId="4" fillId="0" borderId="7" xfId="0" applyFont="1" applyBorder="1">
      <alignment vertical="center"/>
    </xf>
    <xf numFmtId="0" fontId="17" fillId="0" borderId="69" xfId="0" applyFont="1" applyBorder="1" applyAlignment="1">
      <alignment horizontal="center" vertical="center"/>
    </xf>
    <xf numFmtId="0" fontId="17" fillId="0" borderId="64" xfId="0" applyFont="1" applyBorder="1" applyAlignment="1">
      <alignment horizontal="center" vertical="center"/>
    </xf>
    <xf numFmtId="0" fontId="17" fillId="0" borderId="70" xfId="0" applyFont="1" applyBorder="1" applyAlignment="1">
      <alignment horizontal="center" vertical="center"/>
    </xf>
    <xf numFmtId="0" fontId="17" fillId="0" borderId="71" xfId="0" applyFont="1" applyBorder="1" applyAlignment="1">
      <alignment horizontal="center" vertical="center"/>
    </xf>
    <xf numFmtId="0" fontId="17" fillId="0" borderId="65" xfId="0" applyFont="1" applyBorder="1" applyAlignment="1">
      <alignment horizontal="center" vertical="center"/>
    </xf>
    <xf numFmtId="0" fontId="17" fillId="0" borderId="72" xfId="0" applyFont="1" applyBorder="1" applyAlignment="1">
      <alignment horizontal="center" vertical="center"/>
    </xf>
    <xf numFmtId="0" fontId="17" fillId="0" borderId="73" xfId="0" applyFont="1" applyBorder="1" applyAlignment="1">
      <alignment horizontal="center" vertical="center"/>
    </xf>
    <xf numFmtId="0" fontId="17" fillId="0" borderId="66" xfId="0" applyFont="1" applyBorder="1" applyAlignment="1">
      <alignment horizontal="center" vertical="center"/>
    </xf>
    <xf numFmtId="0" fontId="17" fillId="0" borderId="74" xfId="0" applyFont="1" applyBorder="1" applyAlignment="1">
      <alignment horizontal="center" vertical="center"/>
    </xf>
    <xf numFmtId="0" fontId="35" fillId="0" borderId="0" xfId="0" applyFont="1" applyAlignment="1">
      <alignment horizontal="center" vertical="center"/>
    </xf>
  </cellXfs>
  <cellStyles count="3">
    <cellStyle name="桁区切り" xfId="1" builtinId="6"/>
    <cellStyle name="標準" xfId="0" builtinId="0"/>
    <cellStyle name="標準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tmp"/><Relationship Id="rId2" Type="http://schemas.openxmlformats.org/officeDocument/2006/relationships/image" Target="../media/image7.tmp"/><Relationship Id="rId1" Type="http://schemas.openxmlformats.org/officeDocument/2006/relationships/image" Target="../media/image6.tmp"/></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xdr:row>
      <xdr:rowOff>9525</xdr:rowOff>
    </xdr:from>
    <xdr:to>
      <xdr:col>26</xdr:col>
      <xdr:colOff>12377</xdr:colOff>
      <xdr:row>30</xdr:row>
      <xdr:rowOff>28575</xdr:rowOff>
    </xdr:to>
    <xdr:pic>
      <xdr:nvPicPr>
        <xdr:cNvPr id="3" name="図 2" descr="楽天市場】風景写真パネル 徳之島 下久志海浜公園の朝11 大自然 ...">
          <a:extLst>
            <a:ext uri="{FF2B5EF4-FFF2-40B4-BE49-F238E27FC236}">
              <a16:creationId xmlns:a16="http://schemas.microsoft.com/office/drawing/2014/main" id="{6C740F88-4871-D25F-BD8D-51C47EF36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2867025"/>
          <a:ext cx="5489252"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2</xdr:row>
      <xdr:rowOff>9526</xdr:rowOff>
    </xdr:from>
    <xdr:to>
      <xdr:col>41</xdr:col>
      <xdr:colOff>180975</xdr:colOff>
      <xdr:row>27</xdr:row>
      <xdr:rowOff>28575</xdr:rowOff>
    </xdr:to>
    <xdr:pic>
      <xdr:nvPicPr>
        <xdr:cNvPr id="5" name="図 4">
          <a:extLst>
            <a:ext uri="{FF2B5EF4-FFF2-40B4-BE49-F238E27FC236}">
              <a16:creationId xmlns:a16="http://schemas.microsoft.com/office/drawing/2014/main" id="{A035079E-0C37-4C91-89B3-416845AC1E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85776"/>
          <a:ext cx="9696450" cy="597217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9526</xdr:colOff>
      <xdr:row>3</xdr:row>
      <xdr:rowOff>9525</xdr:rowOff>
    </xdr:from>
    <xdr:to>
      <xdr:col>41</xdr:col>
      <xdr:colOff>200025</xdr:colOff>
      <xdr:row>28</xdr:row>
      <xdr:rowOff>228600</xdr:rowOff>
    </xdr:to>
    <xdr:pic>
      <xdr:nvPicPr>
        <xdr:cNvPr id="10" name="図 9">
          <a:extLst>
            <a:ext uri="{FF2B5EF4-FFF2-40B4-BE49-F238E27FC236}">
              <a16:creationId xmlns:a16="http://schemas.microsoft.com/office/drawing/2014/main" id="{7E9EA669-45E0-4002-B13C-83CBD7095D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85" t="17327" r="20010" b="5317"/>
        <a:stretch/>
      </xdr:blipFill>
      <xdr:spPr>
        <a:xfrm>
          <a:off x="9526" y="718185"/>
          <a:ext cx="9875519" cy="6124575"/>
        </a:xfrm>
        <a:prstGeom prst="rect">
          <a:avLst/>
        </a:prstGeom>
      </xdr:spPr>
    </xdr:pic>
    <xdr:clientData/>
  </xdr:twoCellAnchor>
  <xdr:twoCellAnchor editAs="oneCell">
    <xdr:from>
      <xdr:col>42</xdr:col>
      <xdr:colOff>38101</xdr:colOff>
      <xdr:row>0</xdr:row>
      <xdr:rowOff>1</xdr:rowOff>
    </xdr:from>
    <xdr:to>
      <xdr:col>83</xdr:col>
      <xdr:colOff>219076</xdr:colOff>
      <xdr:row>26</xdr:row>
      <xdr:rowOff>228601</xdr:rowOff>
    </xdr:to>
    <xdr:pic>
      <xdr:nvPicPr>
        <xdr:cNvPr id="12" name="図 11">
          <a:extLst>
            <a:ext uri="{FF2B5EF4-FFF2-40B4-BE49-F238E27FC236}">
              <a16:creationId xmlns:a16="http://schemas.microsoft.com/office/drawing/2014/main" id="{E79AC49B-5EA4-4071-976A-D8DB53D3F8F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772" t="17422" r="19845" b="5221"/>
        <a:stretch/>
      </xdr:blipFill>
      <xdr:spPr>
        <a:xfrm>
          <a:off x="10039351" y="1"/>
          <a:ext cx="9944100" cy="6419850"/>
        </a:xfrm>
        <a:prstGeom prst="rect">
          <a:avLst/>
        </a:prstGeom>
      </xdr:spPr>
    </xdr:pic>
    <xdr:clientData/>
  </xdr:twoCellAnchor>
  <xdr:twoCellAnchor editAs="oneCell">
    <xdr:from>
      <xdr:col>84</xdr:col>
      <xdr:colOff>19050</xdr:colOff>
      <xdr:row>3</xdr:row>
      <xdr:rowOff>19050</xdr:rowOff>
    </xdr:from>
    <xdr:to>
      <xdr:col>125</xdr:col>
      <xdr:colOff>209551</xdr:colOff>
      <xdr:row>29</xdr:row>
      <xdr:rowOff>190500</xdr:rowOff>
    </xdr:to>
    <xdr:pic>
      <xdr:nvPicPr>
        <xdr:cNvPr id="16" name="図 15">
          <a:extLst>
            <a:ext uri="{FF2B5EF4-FFF2-40B4-BE49-F238E27FC236}">
              <a16:creationId xmlns:a16="http://schemas.microsoft.com/office/drawing/2014/main" id="{9841C68E-3194-4237-91A5-771CADD6DD3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016" t="17421" r="19898" b="5411"/>
        <a:stretch/>
      </xdr:blipFill>
      <xdr:spPr>
        <a:xfrm>
          <a:off x="20021550" y="733425"/>
          <a:ext cx="9953626" cy="6362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114300</xdr:colOff>
      <xdr:row>13</xdr:row>
      <xdr:rowOff>161925</xdr:rowOff>
    </xdr:from>
    <xdr:to>
      <xdr:col>11</xdr:col>
      <xdr:colOff>400050</xdr:colOff>
      <xdr:row>27</xdr:row>
      <xdr:rowOff>38100</xdr:rowOff>
    </xdr:to>
    <xdr:grpSp>
      <xdr:nvGrpSpPr>
        <xdr:cNvPr id="2" name="Group 8">
          <a:extLst>
            <a:ext uri="{FF2B5EF4-FFF2-40B4-BE49-F238E27FC236}">
              <a16:creationId xmlns:a16="http://schemas.microsoft.com/office/drawing/2014/main" id="{521BCCED-6F10-4B7A-BFE8-FAD3601D0D48}"/>
            </a:ext>
          </a:extLst>
        </xdr:cNvPr>
        <xdr:cNvGrpSpPr>
          <a:grpSpLocks/>
        </xdr:cNvGrpSpPr>
      </xdr:nvGrpSpPr>
      <xdr:grpSpPr bwMode="auto">
        <a:xfrm>
          <a:off x="5969000" y="3159125"/>
          <a:ext cx="2343150" cy="2365375"/>
          <a:chOff x="786" y="414"/>
          <a:chExt cx="229" cy="203"/>
        </a:xfrm>
      </xdr:grpSpPr>
      <xdr:sp macro="" textlink="">
        <xdr:nvSpPr>
          <xdr:cNvPr id="3" name="Oval 3">
            <a:extLst>
              <a:ext uri="{FF2B5EF4-FFF2-40B4-BE49-F238E27FC236}">
                <a16:creationId xmlns:a16="http://schemas.microsoft.com/office/drawing/2014/main" id="{09DE8012-D85D-4490-9D02-05A568F40C63}"/>
              </a:ext>
            </a:extLst>
          </xdr:cNvPr>
          <xdr:cNvSpPr>
            <a:spLocks noChangeArrowheads="1"/>
          </xdr:cNvSpPr>
        </xdr:nvSpPr>
        <xdr:spPr bwMode="auto">
          <a:xfrm>
            <a:off x="786" y="414"/>
            <a:ext cx="229" cy="20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 name="Oval 6">
            <a:extLst>
              <a:ext uri="{FF2B5EF4-FFF2-40B4-BE49-F238E27FC236}">
                <a16:creationId xmlns:a16="http://schemas.microsoft.com/office/drawing/2014/main" id="{39AC6EDB-FB85-469D-81D5-FE2399B34EA0}"/>
              </a:ext>
            </a:extLst>
          </xdr:cNvPr>
          <xdr:cNvSpPr>
            <a:spLocks noChangeArrowheads="1"/>
          </xdr:cNvSpPr>
        </xdr:nvSpPr>
        <xdr:spPr bwMode="auto">
          <a:xfrm>
            <a:off x="797" y="423"/>
            <a:ext cx="208" cy="18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 name="Oval 7">
            <a:extLst>
              <a:ext uri="{FF2B5EF4-FFF2-40B4-BE49-F238E27FC236}">
                <a16:creationId xmlns:a16="http://schemas.microsoft.com/office/drawing/2014/main" id="{458ACF7A-2888-4EF3-AE86-8AD600842B97}"/>
              </a:ext>
            </a:extLst>
          </xdr:cNvPr>
          <xdr:cNvSpPr>
            <a:spLocks noChangeArrowheads="1"/>
          </xdr:cNvSpPr>
        </xdr:nvSpPr>
        <xdr:spPr bwMode="auto">
          <a:xfrm>
            <a:off x="810" y="434"/>
            <a:ext cx="184" cy="16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9</xdr:col>
      <xdr:colOff>219075</xdr:colOff>
      <xdr:row>15</xdr:row>
      <xdr:rowOff>114300</xdr:rowOff>
    </xdr:from>
    <xdr:to>
      <xdr:col>10</xdr:col>
      <xdr:colOff>590550</xdr:colOff>
      <xdr:row>19</xdr:row>
      <xdr:rowOff>66675</xdr:rowOff>
    </xdr:to>
    <xdr:sp macro="" textlink="">
      <xdr:nvSpPr>
        <xdr:cNvPr id="6" name="Text Box 147">
          <a:extLst>
            <a:ext uri="{FF2B5EF4-FFF2-40B4-BE49-F238E27FC236}">
              <a16:creationId xmlns:a16="http://schemas.microsoft.com/office/drawing/2014/main" id="{CA9D4127-8EC3-4521-BC8F-9EAED123C003}"/>
            </a:ext>
          </a:extLst>
        </xdr:cNvPr>
        <xdr:cNvSpPr txBox="1">
          <a:spLocks noChangeArrowheads="1"/>
        </xdr:cNvSpPr>
      </xdr:nvSpPr>
      <xdr:spPr bwMode="auto">
        <a:xfrm>
          <a:off x="6753225" y="3400425"/>
          <a:ext cx="1057275" cy="63817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消 防 本 部</a:t>
          </a:r>
        </a:p>
        <a:p>
          <a:pPr algn="l" rtl="0">
            <a:lnSpc>
              <a:spcPts val="1100"/>
            </a:lnSpc>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消   防   署</a:t>
          </a:r>
          <a:endParaRPr lang="ja-JP" altLang="en-US">
            <a:latin typeface="ＭＳ Ｐ明朝" panose="02020600040205080304" pitchFamily="18" charset="-128"/>
            <a:ea typeface="ＭＳ Ｐ明朝" panose="02020600040205080304" pitchFamily="18" charset="-128"/>
          </a:endParaRPr>
        </a:p>
      </xdr:txBody>
    </xdr:sp>
    <xdr:clientData/>
  </xdr:twoCellAnchor>
  <xdr:twoCellAnchor>
    <xdr:from>
      <xdr:col>5</xdr:col>
      <xdr:colOff>38100</xdr:colOff>
      <xdr:row>5</xdr:row>
      <xdr:rowOff>114300</xdr:rowOff>
    </xdr:from>
    <xdr:to>
      <xdr:col>5</xdr:col>
      <xdr:colOff>676275</xdr:colOff>
      <xdr:row>5</xdr:row>
      <xdr:rowOff>114300</xdr:rowOff>
    </xdr:to>
    <xdr:sp macro="" textlink="">
      <xdr:nvSpPr>
        <xdr:cNvPr id="7" name="Line 10">
          <a:extLst>
            <a:ext uri="{FF2B5EF4-FFF2-40B4-BE49-F238E27FC236}">
              <a16:creationId xmlns:a16="http://schemas.microsoft.com/office/drawing/2014/main" id="{61B1F5A9-5395-443E-9F4E-551999528451}"/>
            </a:ext>
          </a:extLst>
        </xdr:cNvPr>
        <xdr:cNvSpPr>
          <a:spLocks noChangeShapeType="1"/>
        </xdr:cNvSpPr>
      </xdr:nvSpPr>
      <xdr:spPr bwMode="auto">
        <a:xfrm flipH="1">
          <a:off x="3829050" y="1038225"/>
          <a:ext cx="638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7</xdr:row>
      <xdr:rowOff>104775</xdr:rowOff>
    </xdr:from>
    <xdr:to>
      <xdr:col>5</xdr:col>
      <xdr:colOff>676275</xdr:colOff>
      <xdr:row>7</xdr:row>
      <xdr:rowOff>104775</xdr:rowOff>
    </xdr:to>
    <xdr:sp macro="" textlink="">
      <xdr:nvSpPr>
        <xdr:cNvPr id="8" name="Line 11">
          <a:extLst>
            <a:ext uri="{FF2B5EF4-FFF2-40B4-BE49-F238E27FC236}">
              <a16:creationId xmlns:a16="http://schemas.microsoft.com/office/drawing/2014/main" id="{6DE01AD9-3167-46F5-AC08-2DD8BE979A73}"/>
            </a:ext>
          </a:extLst>
        </xdr:cNvPr>
        <xdr:cNvSpPr>
          <a:spLocks noChangeShapeType="1"/>
        </xdr:cNvSpPr>
      </xdr:nvSpPr>
      <xdr:spPr bwMode="auto">
        <a:xfrm flipH="1">
          <a:off x="3848100" y="1504950"/>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9</xdr:row>
      <xdr:rowOff>133350</xdr:rowOff>
    </xdr:from>
    <xdr:to>
      <xdr:col>6</xdr:col>
      <xdr:colOff>0</xdr:colOff>
      <xdr:row>9</xdr:row>
      <xdr:rowOff>133350</xdr:rowOff>
    </xdr:to>
    <xdr:sp macro="" textlink="">
      <xdr:nvSpPr>
        <xdr:cNvPr id="9" name="Line 12">
          <a:extLst>
            <a:ext uri="{FF2B5EF4-FFF2-40B4-BE49-F238E27FC236}">
              <a16:creationId xmlns:a16="http://schemas.microsoft.com/office/drawing/2014/main" id="{6F4B85E9-ECE1-4359-B572-DD5FC95A5447}"/>
            </a:ext>
          </a:extLst>
        </xdr:cNvPr>
        <xdr:cNvSpPr>
          <a:spLocks noChangeShapeType="1"/>
        </xdr:cNvSpPr>
      </xdr:nvSpPr>
      <xdr:spPr bwMode="auto">
        <a:xfrm flipH="1">
          <a:off x="3857625" y="2009775"/>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11</xdr:row>
      <xdr:rowOff>114300</xdr:rowOff>
    </xdr:from>
    <xdr:to>
      <xdr:col>5</xdr:col>
      <xdr:colOff>676275</xdr:colOff>
      <xdr:row>11</xdr:row>
      <xdr:rowOff>114300</xdr:rowOff>
    </xdr:to>
    <xdr:sp macro="" textlink="">
      <xdr:nvSpPr>
        <xdr:cNvPr id="10" name="Line 13">
          <a:extLst>
            <a:ext uri="{FF2B5EF4-FFF2-40B4-BE49-F238E27FC236}">
              <a16:creationId xmlns:a16="http://schemas.microsoft.com/office/drawing/2014/main" id="{30403815-3803-4CF8-9CEE-23D16897BAB0}"/>
            </a:ext>
          </a:extLst>
        </xdr:cNvPr>
        <xdr:cNvSpPr>
          <a:spLocks noChangeShapeType="1"/>
        </xdr:cNvSpPr>
      </xdr:nvSpPr>
      <xdr:spPr bwMode="auto">
        <a:xfrm flipH="1">
          <a:off x="3848100" y="2533650"/>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114300</xdr:rowOff>
    </xdr:from>
    <xdr:to>
      <xdr:col>6</xdr:col>
      <xdr:colOff>0</xdr:colOff>
      <xdr:row>11</xdr:row>
      <xdr:rowOff>114300</xdr:rowOff>
    </xdr:to>
    <xdr:sp macro="" textlink="">
      <xdr:nvSpPr>
        <xdr:cNvPr id="11" name="Line 15">
          <a:extLst>
            <a:ext uri="{FF2B5EF4-FFF2-40B4-BE49-F238E27FC236}">
              <a16:creationId xmlns:a16="http://schemas.microsoft.com/office/drawing/2014/main" id="{771D900C-8F47-4396-B1F0-93F83938A479}"/>
            </a:ext>
          </a:extLst>
        </xdr:cNvPr>
        <xdr:cNvSpPr>
          <a:spLocks noChangeShapeType="1"/>
        </xdr:cNvSpPr>
      </xdr:nvSpPr>
      <xdr:spPr bwMode="auto">
        <a:xfrm>
          <a:off x="4476750" y="1038225"/>
          <a:ext cx="0" cy="1495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8</xdr:row>
      <xdr:rowOff>114300</xdr:rowOff>
    </xdr:from>
    <xdr:to>
      <xdr:col>7</xdr:col>
      <xdr:colOff>9525</xdr:colOff>
      <xdr:row>8</xdr:row>
      <xdr:rowOff>114300</xdr:rowOff>
    </xdr:to>
    <xdr:sp macro="" textlink="">
      <xdr:nvSpPr>
        <xdr:cNvPr id="12" name="Line 16">
          <a:extLst>
            <a:ext uri="{FF2B5EF4-FFF2-40B4-BE49-F238E27FC236}">
              <a16:creationId xmlns:a16="http://schemas.microsoft.com/office/drawing/2014/main" id="{361063ED-0AEE-4F8C-BB00-50E38D67E4E0}"/>
            </a:ext>
          </a:extLst>
        </xdr:cNvPr>
        <xdr:cNvSpPr>
          <a:spLocks noChangeShapeType="1"/>
        </xdr:cNvSpPr>
      </xdr:nvSpPr>
      <xdr:spPr bwMode="auto">
        <a:xfrm flipH="1">
          <a:off x="4495800" y="175260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8</xdr:row>
      <xdr:rowOff>114300</xdr:rowOff>
    </xdr:from>
    <xdr:to>
      <xdr:col>9</xdr:col>
      <xdr:colOff>571500</xdr:colOff>
      <xdr:row>20</xdr:row>
      <xdr:rowOff>47625</xdr:rowOff>
    </xdr:to>
    <xdr:sp macro="" textlink="">
      <xdr:nvSpPr>
        <xdr:cNvPr id="13" name="Line 17">
          <a:extLst>
            <a:ext uri="{FF2B5EF4-FFF2-40B4-BE49-F238E27FC236}">
              <a16:creationId xmlns:a16="http://schemas.microsoft.com/office/drawing/2014/main" id="{AC085ECB-5CA5-4DFD-8198-827F64D869DB}"/>
            </a:ext>
          </a:extLst>
        </xdr:cNvPr>
        <xdr:cNvSpPr>
          <a:spLocks noChangeShapeType="1"/>
        </xdr:cNvSpPr>
      </xdr:nvSpPr>
      <xdr:spPr bwMode="auto">
        <a:xfrm>
          <a:off x="5162550" y="1752600"/>
          <a:ext cx="1943100" cy="2438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457200</xdr:colOff>
      <xdr:row>2</xdr:row>
      <xdr:rowOff>47625</xdr:rowOff>
    </xdr:from>
    <xdr:to>
      <xdr:col>14</xdr:col>
      <xdr:colOff>171450</xdr:colOff>
      <xdr:row>5</xdr:row>
      <xdr:rowOff>228600</xdr:rowOff>
    </xdr:to>
    <xdr:grpSp>
      <xdr:nvGrpSpPr>
        <xdr:cNvPr id="14" name="Group 26">
          <a:extLst>
            <a:ext uri="{FF2B5EF4-FFF2-40B4-BE49-F238E27FC236}">
              <a16:creationId xmlns:a16="http://schemas.microsoft.com/office/drawing/2014/main" id="{6CDE9E0D-5C41-485E-9700-744E2AA09207}"/>
            </a:ext>
          </a:extLst>
        </xdr:cNvPr>
        <xdr:cNvGrpSpPr>
          <a:grpSpLocks/>
        </xdr:cNvGrpSpPr>
      </xdr:nvGrpSpPr>
      <xdr:grpSpPr bwMode="auto">
        <a:xfrm>
          <a:off x="9055100" y="466725"/>
          <a:ext cx="1085850" cy="714375"/>
          <a:chOff x="978" y="71"/>
          <a:chExt cx="114" cy="73"/>
        </a:xfrm>
      </xdr:grpSpPr>
      <xdr:sp macro="" textlink="">
        <xdr:nvSpPr>
          <xdr:cNvPr id="15" name="AutoShape 20">
            <a:extLst>
              <a:ext uri="{FF2B5EF4-FFF2-40B4-BE49-F238E27FC236}">
                <a16:creationId xmlns:a16="http://schemas.microsoft.com/office/drawing/2014/main" id="{EC437230-B674-4F77-AA56-E868C8E12F2E}"/>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消防徳之島１</a:t>
            </a:r>
          </a:p>
          <a:p>
            <a:pPr algn="ctr" rtl="0">
              <a:lnSpc>
                <a:spcPts val="1300"/>
              </a:lnSpc>
              <a:defRPr sz="1000"/>
            </a:pPr>
            <a:r>
              <a:rPr lang="ja-JP" altLang="en-US" sz="1100" b="1" i="0" u="none" strike="noStrike" baseline="0">
                <a:solidFill>
                  <a:srgbClr val="000000"/>
                </a:solidFill>
                <a:latin typeface="ＭＳ Ｐゴシック"/>
                <a:ea typeface="ＭＳ Ｐゴシック"/>
              </a:rPr>
              <a:t>（指令車）　5W</a:t>
            </a:r>
            <a:endParaRPr lang="ja-JP" altLang="en-US"/>
          </a:p>
        </xdr:txBody>
      </xdr:sp>
      <xdr:cxnSp macro="">
        <xdr:nvCxnSpPr>
          <xdr:cNvPr id="16" name="AutoShape 23">
            <a:extLst>
              <a:ext uri="{FF2B5EF4-FFF2-40B4-BE49-F238E27FC236}">
                <a16:creationId xmlns:a16="http://schemas.microsoft.com/office/drawing/2014/main" id="{92DE2D94-0B31-4190-9ED8-247381693E38}"/>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17" name="Line 24">
            <a:extLst>
              <a:ext uri="{FF2B5EF4-FFF2-40B4-BE49-F238E27FC236}">
                <a16:creationId xmlns:a16="http://schemas.microsoft.com/office/drawing/2014/main" id="{3BB0CD84-48D4-4EC6-AB9F-DAC17407964D}"/>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 name="Line 25">
            <a:extLst>
              <a:ext uri="{FF2B5EF4-FFF2-40B4-BE49-F238E27FC236}">
                <a16:creationId xmlns:a16="http://schemas.microsoft.com/office/drawing/2014/main" id="{4DE55839-9DE9-4937-BABD-7F03A9790B8E}"/>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12</xdr:col>
      <xdr:colOff>457200</xdr:colOff>
      <xdr:row>6</xdr:row>
      <xdr:rowOff>104775</xdr:rowOff>
    </xdr:from>
    <xdr:to>
      <xdr:col>14</xdr:col>
      <xdr:colOff>171450</xdr:colOff>
      <xdr:row>9</xdr:row>
      <xdr:rowOff>85725</xdr:rowOff>
    </xdr:to>
    <xdr:grpSp>
      <xdr:nvGrpSpPr>
        <xdr:cNvPr id="19" name="Group 27">
          <a:extLst>
            <a:ext uri="{FF2B5EF4-FFF2-40B4-BE49-F238E27FC236}">
              <a16:creationId xmlns:a16="http://schemas.microsoft.com/office/drawing/2014/main" id="{2AD664EC-11AF-4AB7-BF82-2956FB679E73}"/>
            </a:ext>
          </a:extLst>
        </xdr:cNvPr>
        <xdr:cNvGrpSpPr>
          <a:grpSpLocks/>
        </xdr:cNvGrpSpPr>
      </xdr:nvGrpSpPr>
      <xdr:grpSpPr bwMode="auto">
        <a:xfrm>
          <a:off x="9055100" y="1298575"/>
          <a:ext cx="1085850" cy="704850"/>
          <a:chOff x="978" y="71"/>
          <a:chExt cx="114" cy="73"/>
        </a:xfrm>
      </xdr:grpSpPr>
      <xdr:sp macro="" textlink="">
        <xdr:nvSpPr>
          <xdr:cNvPr id="20" name="AutoShape 28">
            <a:extLst>
              <a:ext uri="{FF2B5EF4-FFF2-40B4-BE49-F238E27FC236}">
                <a16:creationId xmlns:a16="http://schemas.microsoft.com/office/drawing/2014/main" id="{B351E2F1-0979-4E8C-A2C9-60744C49D753}"/>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消防徳之島２</a:t>
            </a:r>
          </a:p>
          <a:p>
            <a:pPr algn="ctr" rtl="0">
              <a:lnSpc>
                <a:spcPts val="1300"/>
              </a:lnSpc>
              <a:defRPr sz="1000"/>
            </a:pPr>
            <a:r>
              <a:rPr lang="ja-JP" altLang="en-US" sz="1100" b="1" i="0" u="none" strike="noStrike" baseline="0">
                <a:solidFill>
                  <a:srgbClr val="000000"/>
                </a:solidFill>
                <a:latin typeface="ＭＳ Ｐゴシック"/>
                <a:ea typeface="ＭＳ Ｐゴシック"/>
              </a:rPr>
              <a:t>（タンク車） 5W</a:t>
            </a:r>
            <a:endParaRPr lang="ja-JP" altLang="en-US"/>
          </a:p>
        </xdr:txBody>
      </xdr:sp>
      <xdr:cxnSp macro="">
        <xdr:nvCxnSpPr>
          <xdr:cNvPr id="21" name="AutoShape 29">
            <a:extLst>
              <a:ext uri="{FF2B5EF4-FFF2-40B4-BE49-F238E27FC236}">
                <a16:creationId xmlns:a16="http://schemas.microsoft.com/office/drawing/2014/main" id="{19AF9FB8-ADC4-4915-B350-F8FE43D4D16F}"/>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22" name="Line 30">
            <a:extLst>
              <a:ext uri="{FF2B5EF4-FFF2-40B4-BE49-F238E27FC236}">
                <a16:creationId xmlns:a16="http://schemas.microsoft.com/office/drawing/2014/main" id="{6D622D2A-7482-4339-8640-B43DB863D7EA}"/>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3" name="Line 31">
            <a:extLst>
              <a:ext uri="{FF2B5EF4-FFF2-40B4-BE49-F238E27FC236}">
                <a16:creationId xmlns:a16="http://schemas.microsoft.com/office/drawing/2014/main" id="{E52123FF-F44A-4E2D-81F8-8983C7EFA910}"/>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12</xdr:col>
      <xdr:colOff>466725</xdr:colOff>
      <xdr:row>9</xdr:row>
      <xdr:rowOff>219075</xdr:rowOff>
    </xdr:from>
    <xdr:to>
      <xdr:col>14</xdr:col>
      <xdr:colOff>180975</xdr:colOff>
      <xdr:row>13</xdr:row>
      <xdr:rowOff>76200</xdr:rowOff>
    </xdr:to>
    <xdr:grpSp>
      <xdr:nvGrpSpPr>
        <xdr:cNvPr id="24" name="Group 32">
          <a:extLst>
            <a:ext uri="{FF2B5EF4-FFF2-40B4-BE49-F238E27FC236}">
              <a16:creationId xmlns:a16="http://schemas.microsoft.com/office/drawing/2014/main" id="{DBB038ED-A328-474D-B22E-DC47826B0EF4}"/>
            </a:ext>
          </a:extLst>
        </xdr:cNvPr>
        <xdr:cNvGrpSpPr>
          <a:grpSpLocks/>
        </xdr:cNvGrpSpPr>
      </xdr:nvGrpSpPr>
      <xdr:grpSpPr bwMode="auto">
        <a:xfrm>
          <a:off x="9064625" y="2136775"/>
          <a:ext cx="1085850" cy="936625"/>
          <a:chOff x="978" y="71"/>
          <a:chExt cx="114" cy="73"/>
        </a:xfrm>
      </xdr:grpSpPr>
      <xdr:sp macro="" textlink="">
        <xdr:nvSpPr>
          <xdr:cNvPr id="25" name="AutoShape 33">
            <a:extLst>
              <a:ext uri="{FF2B5EF4-FFF2-40B4-BE49-F238E27FC236}">
                <a16:creationId xmlns:a16="http://schemas.microsoft.com/office/drawing/2014/main" id="{6852A378-B200-4262-A8FD-F3FC79E5503C}"/>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消防徳之島３</a:t>
            </a:r>
          </a:p>
          <a:p>
            <a:pPr algn="ctr" rtl="0">
              <a:lnSpc>
                <a:spcPts val="1300"/>
              </a:lnSpc>
              <a:defRPr sz="1000"/>
            </a:pPr>
            <a:r>
              <a:rPr lang="ja-JP" altLang="en-US" sz="1100" b="1" i="0" u="none" strike="noStrike" baseline="0">
                <a:solidFill>
                  <a:srgbClr val="000000"/>
                </a:solidFill>
                <a:latin typeface="ＭＳ Ｐゴシック"/>
                <a:ea typeface="ＭＳ Ｐゴシック"/>
              </a:rPr>
              <a:t>（救助工作車）</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26" name="AutoShape 34">
            <a:extLst>
              <a:ext uri="{FF2B5EF4-FFF2-40B4-BE49-F238E27FC236}">
                <a16:creationId xmlns:a16="http://schemas.microsoft.com/office/drawing/2014/main" id="{BCCD12EA-660D-4CF2-8412-177884A49A2C}"/>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27" name="Line 35">
            <a:extLst>
              <a:ext uri="{FF2B5EF4-FFF2-40B4-BE49-F238E27FC236}">
                <a16:creationId xmlns:a16="http://schemas.microsoft.com/office/drawing/2014/main" id="{12F52A14-DF25-4A89-8FDD-5BB9AC794111}"/>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8" name="Line 36">
            <a:extLst>
              <a:ext uri="{FF2B5EF4-FFF2-40B4-BE49-F238E27FC236}">
                <a16:creationId xmlns:a16="http://schemas.microsoft.com/office/drawing/2014/main" id="{FD49108E-7D5C-467D-81EE-4E0B3F5C8F65}"/>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28575</xdr:colOff>
      <xdr:row>2</xdr:row>
      <xdr:rowOff>28575</xdr:rowOff>
    </xdr:from>
    <xdr:to>
      <xdr:col>16</xdr:col>
      <xdr:colOff>428625</xdr:colOff>
      <xdr:row>5</xdr:row>
      <xdr:rowOff>209550</xdr:rowOff>
    </xdr:to>
    <xdr:grpSp>
      <xdr:nvGrpSpPr>
        <xdr:cNvPr id="29" name="Group 37">
          <a:extLst>
            <a:ext uri="{FF2B5EF4-FFF2-40B4-BE49-F238E27FC236}">
              <a16:creationId xmlns:a16="http://schemas.microsoft.com/office/drawing/2014/main" id="{2B7E7EFC-65B3-410D-BDC3-6514C0ECCCB3}"/>
            </a:ext>
          </a:extLst>
        </xdr:cNvPr>
        <xdr:cNvGrpSpPr>
          <a:grpSpLocks/>
        </xdr:cNvGrpSpPr>
      </xdr:nvGrpSpPr>
      <xdr:grpSpPr bwMode="auto">
        <a:xfrm>
          <a:off x="10683875" y="447675"/>
          <a:ext cx="1085850" cy="714375"/>
          <a:chOff x="978" y="71"/>
          <a:chExt cx="114" cy="73"/>
        </a:xfrm>
      </xdr:grpSpPr>
      <xdr:sp macro="" textlink="">
        <xdr:nvSpPr>
          <xdr:cNvPr id="30" name="AutoShape 38">
            <a:extLst>
              <a:ext uri="{FF2B5EF4-FFF2-40B4-BE49-F238E27FC236}">
                <a16:creationId xmlns:a16="http://schemas.microsoft.com/office/drawing/2014/main" id="{E5A6B4DD-3694-43FE-ADBC-657690643179}"/>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救急徳之島１</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31" name="AutoShape 39">
            <a:extLst>
              <a:ext uri="{FF2B5EF4-FFF2-40B4-BE49-F238E27FC236}">
                <a16:creationId xmlns:a16="http://schemas.microsoft.com/office/drawing/2014/main" id="{88E77154-6FD4-4933-9CE7-B6D3337B024A}"/>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32" name="Line 40">
            <a:extLst>
              <a:ext uri="{FF2B5EF4-FFF2-40B4-BE49-F238E27FC236}">
                <a16:creationId xmlns:a16="http://schemas.microsoft.com/office/drawing/2014/main" id="{1E8D9E04-7B44-4918-924F-2E84D482EAD9}"/>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3" name="Line 41">
            <a:extLst>
              <a:ext uri="{FF2B5EF4-FFF2-40B4-BE49-F238E27FC236}">
                <a16:creationId xmlns:a16="http://schemas.microsoft.com/office/drawing/2014/main" id="{2A502DD2-249C-46E1-BD8A-1FB393F15726}"/>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676275</xdr:colOff>
      <xdr:row>6</xdr:row>
      <xdr:rowOff>66675</xdr:rowOff>
    </xdr:from>
    <xdr:to>
      <xdr:col>16</xdr:col>
      <xdr:colOff>390525</xdr:colOff>
      <xdr:row>9</xdr:row>
      <xdr:rowOff>47625</xdr:rowOff>
    </xdr:to>
    <xdr:grpSp>
      <xdr:nvGrpSpPr>
        <xdr:cNvPr id="34" name="Group 42">
          <a:extLst>
            <a:ext uri="{FF2B5EF4-FFF2-40B4-BE49-F238E27FC236}">
              <a16:creationId xmlns:a16="http://schemas.microsoft.com/office/drawing/2014/main" id="{5229B0D9-8788-4CFE-8168-41D38E8E909D}"/>
            </a:ext>
          </a:extLst>
        </xdr:cNvPr>
        <xdr:cNvGrpSpPr>
          <a:grpSpLocks/>
        </xdr:cNvGrpSpPr>
      </xdr:nvGrpSpPr>
      <xdr:grpSpPr bwMode="auto">
        <a:xfrm>
          <a:off x="10645775" y="1260475"/>
          <a:ext cx="1085850" cy="704850"/>
          <a:chOff x="978" y="71"/>
          <a:chExt cx="114" cy="73"/>
        </a:xfrm>
      </xdr:grpSpPr>
      <xdr:sp macro="" textlink="">
        <xdr:nvSpPr>
          <xdr:cNvPr id="35" name="AutoShape 43">
            <a:extLst>
              <a:ext uri="{FF2B5EF4-FFF2-40B4-BE49-F238E27FC236}">
                <a16:creationId xmlns:a16="http://schemas.microsoft.com/office/drawing/2014/main" id="{CE3FF94C-77E3-45F1-B497-C3D4D4A6FD11}"/>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救急徳之島２</a:t>
            </a:r>
          </a:p>
          <a:p>
            <a:pPr algn="ctr" rtl="0">
              <a:lnSpc>
                <a:spcPts val="1300"/>
              </a:lnSpc>
              <a:defRPr sz="1000"/>
            </a:pPr>
            <a:r>
              <a:rPr lang="ja-JP" altLang="en-US" sz="1100" b="1" i="0" u="none" strike="noStrike" baseline="0">
                <a:solidFill>
                  <a:srgbClr val="000000"/>
                </a:solidFill>
                <a:latin typeface="ＭＳ Ｐゴシック"/>
                <a:ea typeface="ＭＳ Ｐゴシック"/>
              </a:rPr>
              <a:t>（予備車） 5W</a:t>
            </a:r>
            <a:endParaRPr lang="ja-JP" altLang="en-US"/>
          </a:p>
        </xdr:txBody>
      </xdr:sp>
      <xdr:cxnSp macro="">
        <xdr:nvCxnSpPr>
          <xdr:cNvPr id="36" name="AutoShape 44">
            <a:extLst>
              <a:ext uri="{FF2B5EF4-FFF2-40B4-BE49-F238E27FC236}">
                <a16:creationId xmlns:a16="http://schemas.microsoft.com/office/drawing/2014/main" id="{739C7FD0-D7B4-46C8-8C1D-0A1E1487DDD5}"/>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37" name="Line 45">
            <a:extLst>
              <a:ext uri="{FF2B5EF4-FFF2-40B4-BE49-F238E27FC236}">
                <a16:creationId xmlns:a16="http://schemas.microsoft.com/office/drawing/2014/main" id="{DEF866FF-7B67-4AED-BB97-90850B4AD089}"/>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46">
            <a:extLst>
              <a:ext uri="{FF2B5EF4-FFF2-40B4-BE49-F238E27FC236}">
                <a16:creationId xmlns:a16="http://schemas.microsoft.com/office/drawing/2014/main" id="{C7AF5CB0-6AA8-46F5-B458-6E5358534BD3}"/>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9525</xdr:colOff>
      <xdr:row>9</xdr:row>
      <xdr:rowOff>200025</xdr:rowOff>
    </xdr:from>
    <xdr:to>
      <xdr:col>16</xdr:col>
      <xdr:colOff>409575</xdr:colOff>
      <xdr:row>12</xdr:row>
      <xdr:rowOff>114300</xdr:rowOff>
    </xdr:to>
    <xdr:grpSp>
      <xdr:nvGrpSpPr>
        <xdr:cNvPr id="39" name="Group 47">
          <a:extLst>
            <a:ext uri="{FF2B5EF4-FFF2-40B4-BE49-F238E27FC236}">
              <a16:creationId xmlns:a16="http://schemas.microsoft.com/office/drawing/2014/main" id="{988E8285-ADFF-4092-B068-E028CEDAD41C}"/>
            </a:ext>
          </a:extLst>
        </xdr:cNvPr>
        <xdr:cNvGrpSpPr>
          <a:grpSpLocks/>
        </xdr:cNvGrpSpPr>
      </xdr:nvGrpSpPr>
      <xdr:grpSpPr bwMode="auto">
        <a:xfrm>
          <a:off x="10664825" y="2117725"/>
          <a:ext cx="1085850" cy="701675"/>
          <a:chOff x="978" y="71"/>
          <a:chExt cx="114" cy="73"/>
        </a:xfrm>
      </xdr:grpSpPr>
      <xdr:sp macro="" textlink="">
        <xdr:nvSpPr>
          <xdr:cNvPr id="40" name="AutoShape 48">
            <a:extLst>
              <a:ext uri="{FF2B5EF4-FFF2-40B4-BE49-F238E27FC236}">
                <a16:creationId xmlns:a16="http://schemas.microsoft.com/office/drawing/2014/main" id="{2CC9D6D8-1EC9-4DCD-AE59-9B5F2A4E6CCC}"/>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消防徳之島４</a:t>
            </a:r>
          </a:p>
          <a:p>
            <a:pPr algn="ctr" rtl="0">
              <a:lnSpc>
                <a:spcPts val="1300"/>
              </a:lnSpc>
              <a:defRPr sz="1000"/>
            </a:pPr>
            <a:r>
              <a:rPr lang="ja-JP" altLang="en-US" sz="1100" b="1" i="0" u="none" strike="noStrike" baseline="0">
                <a:solidFill>
                  <a:srgbClr val="000000"/>
                </a:solidFill>
                <a:latin typeface="ＭＳ Ｐゴシック"/>
                <a:ea typeface="ＭＳ Ｐゴシック"/>
              </a:rPr>
              <a:t>（事務車） 5W</a:t>
            </a:r>
            <a:endParaRPr lang="ja-JP" altLang="en-US"/>
          </a:p>
        </xdr:txBody>
      </xdr:sp>
      <xdr:cxnSp macro="">
        <xdr:nvCxnSpPr>
          <xdr:cNvPr id="41" name="AutoShape 49">
            <a:extLst>
              <a:ext uri="{FF2B5EF4-FFF2-40B4-BE49-F238E27FC236}">
                <a16:creationId xmlns:a16="http://schemas.microsoft.com/office/drawing/2014/main" id="{45A755BD-3573-4456-A9B9-65CCCFDDFF33}"/>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42" name="Line 50">
            <a:extLst>
              <a:ext uri="{FF2B5EF4-FFF2-40B4-BE49-F238E27FC236}">
                <a16:creationId xmlns:a16="http://schemas.microsoft.com/office/drawing/2014/main" id="{7D32AAA2-3ECD-4133-AF2A-C2F4B323E8C5}"/>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3" name="Line 51">
            <a:extLst>
              <a:ext uri="{FF2B5EF4-FFF2-40B4-BE49-F238E27FC236}">
                <a16:creationId xmlns:a16="http://schemas.microsoft.com/office/drawing/2014/main" id="{9DFBA2C2-FC37-4AFA-98AE-7A5D2AC49220}"/>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676275</xdr:colOff>
      <xdr:row>16</xdr:row>
      <xdr:rowOff>66675</xdr:rowOff>
    </xdr:from>
    <xdr:to>
      <xdr:col>3</xdr:col>
      <xdr:colOff>390525</xdr:colOff>
      <xdr:row>21</xdr:row>
      <xdr:rowOff>104775</xdr:rowOff>
    </xdr:to>
    <xdr:grpSp>
      <xdr:nvGrpSpPr>
        <xdr:cNvPr id="44" name="Group 52">
          <a:extLst>
            <a:ext uri="{FF2B5EF4-FFF2-40B4-BE49-F238E27FC236}">
              <a16:creationId xmlns:a16="http://schemas.microsoft.com/office/drawing/2014/main" id="{C59AAB23-0890-4DF3-9B05-C87E96438C5B}"/>
            </a:ext>
          </a:extLst>
        </xdr:cNvPr>
        <xdr:cNvGrpSpPr>
          <a:grpSpLocks/>
        </xdr:cNvGrpSpPr>
      </xdr:nvGrpSpPr>
      <xdr:grpSpPr bwMode="auto">
        <a:xfrm>
          <a:off x="1362075" y="3597275"/>
          <a:ext cx="1085850" cy="927100"/>
          <a:chOff x="978" y="71"/>
          <a:chExt cx="114" cy="73"/>
        </a:xfrm>
      </xdr:grpSpPr>
      <xdr:sp macro="" textlink="">
        <xdr:nvSpPr>
          <xdr:cNvPr id="45" name="AutoShape 53">
            <a:extLst>
              <a:ext uri="{FF2B5EF4-FFF2-40B4-BE49-F238E27FC236}">
                <a16:creationId xmlns:a16="http://schemas.microsoft.com/office/drawing/2014/main" id="{6FB16621-ED60-433C-892D-7DF2CFD5FFCF}"/>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消防伊仙１</a:t>
            </a:r>
          </a:p>
          <a:p>
            <a:pPr algn="ctr" rtl="0">
              <a:defRPr sz="1000"/>
            </a:pPr>
            <a:r>
              <a:rPr lang="ja-JP" altLang="en-US" sz="1100" b="1" i="0" u="none" strike="noStrike" baseline="0">
                <a:solidFill>
                  <a:srgbClr val="000000"/>
                </a:solidFill>
                <a:latin typeface="ＭＳ Ｐゴシック"/>
                <a:ea typeface="ＭＳ Ｐゴシック"/>
              </a:rPr>
              <a:t>（ポンプ車）　5W</a:t>
            </a:r>
            <a:endParaRPr lang="ja-JP" altLang="en-US"/>
          </a:p>
        </xdr:txBody>
      </xdr:sp>
      <xdr:cxnSp macro="">
        <xdr:nvCxnSpPr>
          <xdr:cNvPr id="46" name="AutoShape 54">
            <a:extLst>
              <a:ext uri="{FF2B5EF4-FFF2-40B4-BE49-F238E27FC236}">
                <a16:creationId xmlns:a16="http://schemas.microsoft.com/office/drawing/2014/main" id="{31BB0B8A-76F3-45E6-87CC-6D7ABAE93837}"/>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47" name="Line 55">
            <a:extLst>
              <a:ext uri="{FF2B5EF4-FFF2-40B4-BE49-F238E27FC236}">
                <a16:creationId xmlns:a16="http://schemas.microsoft.com/office/drawing/2014/main" id="{47F14D79-C429-456F-B53E-175C483AD4EA}"/>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 name="Line 56">
            <a:extLst>
              <a:ext uri="{FF2B5EF4-FFF2-40B4-BE49-F238E27FC236}">
                <a16:creationId xmlns:a16="http://schemas.microsoft.com/office/drawing/2014/main" id="{2FEC2EB1-94A4-442C-BAF2-32C5F0F8B791}"/>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22</xdr:row>
      <xdr:rowOff>123825</xdr:rowOff>
    </xdr:from>
    <xdr:to>
      <xdr:col>3</xdr:col>
      <xdr:colOff>447675</xdr:colOff>
      <xdr:row>26</xdr:row>
      <xdr:rowOff>133350</xdr:rowOff>
    </xdr:to>
    <xdr:grpSp>
      <xdr:nvGrpSpPr>
        <xdr:cNvPr id="49" name="Group 57">
          <a:extLst>
            <a:ext uri="{FF2B5EF4-FFF2-40B4-BE49-F238E27FC236}">
              <a16:creationId xmlns:a16="http://schemas.microsoft.com/office/drawing/2014/main" id="{5F7FC604-6EA8-4FC2-80B3-A3396C0ED3FF}"/>
            </a:ext>
          </a:extLst>
        </xdr:cNvPr>
        <xdr:cNvGrpSpPr>
          <a:grpSpLocks/>
        </xdr:cNvGrpSpPr>
      </xdr:nvGrpSpPr>
      <xdr:grpSpPr bwMode="auto">
        <a:xfrm>
          <a:off x="1419225" y="4721225"/>
          <a:ext cx="1085850" cy="720725"/>
          <a:chOff x="978" y="71"/>
          <a:chExt cx="114" cy="73"/>
        </a:xfrm>
      </xdr:grpSpPr>
      <xdr:sp macro="" textlink="">
        <xdr:nvSpPr>
          <xdr:cNvPr id="50" name="AutoShape 58">
            <a:extLst>
              <a:ext uri="{FF2B5EF4-FFF2-40B4-BE49-F238E27FC236}">
                <a16:creationId xmlns:a16="http://schemas.microsoft.com/office/drawing/2014/main" id="{96A57335-293A-4D42-839A-220C567AA2B2}"/>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救急伊仙１</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51" name="AutoShape 59">
            <a:extLst>
              <a:ext uri="{FF2B5EF4-FFF2-40B4-BE49-F238E27FC236}">
                <a16:creationId xmlns:a16="http://schemas.microsoft.com/office/drawing/2014/main" id="{90824DB3-28A4-4BC3-8BC3-C1285FDE5222}"/>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52" name="Line 60">
            <a:extLst>
              <a:ext uri="{FF2B5EF4-FFF2-40B4-BE49-F238E27FC236}">
                <a16:creationId xmlns:a16="http://schemas.microsoft.com/office/drawing/2014/main" id="{11BDC15C-C440-474C-9F16-B94595351694}"/>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3" name="Line 61">
            <a:extLst>
              <a:ext uri="{FF2B5EF4-FFF2-40B4-BE49-F238E27FC236}">
                <a16:creationId xmlns:a16="http://schemas.microsoft.com/office/drawing/2014/main" id="{870D6B22-4A9E-452C-A9BE-692492B079DF}"/>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9525</xdr:colOff>
      <xdr:row>28</xdr:row>
      <xdr:rowOff>47625</xdr:rowOff>
    </xdr:from>
    <xdr:to>
      <xdr:col>3</xdr:col>
      <xdr:colOff>409575</xdr:colOff>
      <xdr:row>32</xdr:row>
      <xdr:rowOff>57150</xdr:rowOff>
    </xdr:to>
    <xdr:grpSp>
      <xdr:nvGrpSpPr>
        <xdr:cNvPr id="54" name="Group 62">
          <a:extLst>
            <a:ext uri="{FF2B5EF4-FFF2-40B4-BE49-F238E27FC236}">
              <a16:creationId xmlns:a16="http://schemas.microsoft.com/office/drawing/2014/main" id="{64D65D98-284F-419F-B936-50152378ECAE}"/>
            </a:ext>
          </a:extLst>
        </xdr:cNvPr>
        <xdr:cNvGrpSpPr>
          <a:grpSpLocks/>
        </xdr:cNvGrpSpPr>
      </xdr:nvGrpSpPr>
      <xdr:grpSpPr bwMode="auto">
        <a:xfrm>
          <a:off x="1381125" y="5711825"/>
          <a:ext cx="1085850" cy="758825"/>
          <a:chOff x="978" y="71"/>
          <a:chExt cx="114" cy="73"/>
        </a:xfrm>
      </xdr:grpSpPr>
      <xdr:sp macro="" textlink="">
        <xdr:nvSpPr>
          <xdr:cNvPr id="55" name="AutoShape 63">
            <a:extLst>
              <a:ext uri="{FF2B5EF4-FFF2-40B4-BE49-F238E27FC236}">
                <a16:creationId xmlns:a16="http://schemas.microsoft.com/office/drawing/2014/main" id="{4AA6EC92-061E-43F0-AC51-DE29B464ADE6}"/>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消防伊仙２</a:t>
            </a:r>
          </a:p>
          <a:p>
            <a:pPr algn="ctr" rtl="0">
              <a:lnSpc>
                <a:spcPts val="1200"/>
              </a:lnSpc>
              <a:defRPr sz="1000"/>
            </a:pPr>
            <a:r>
              <a:rPr lang="ja-JP" altLang="en-US" sz="1100" b="1" i="0" u="none" strike="noStrike" baseline="0">
                <a:solidFill>
                  <a:srgbClr val="000000"/>
                </a:solidFill>
                <a:latin typeface="ＭＳ Ｐゴシック"/>
                <a:ea typeface="ＭＳ Ｐゴシック"/>
              </a:rPr>
              <a:t>（事務車） 5W</a:t>
            </a:r>
            <a:endParaRPr lang="ja-JP" altLang="en-US"/>
          </a:p>
        </xdr:txBody>
      </xdr:sp>
      <xdr:cxnSp macro="">
        <xdr:nvCxnSpPr>
          <xdr:cNvPr id="56" name="AutoShape 64">
            <a:extLst>
              <a:ext uri="{FF2B5EF4-FFF2-40B4-BE49-F238E27FC236}">
                <a16:creationId xmlns:a16="http://schemas.microsoft.com/office/drawing/2014/main" id="{86C63020-110A-46DE-9934-CEEF293BB35F}"/>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57" name="Line 65">
            <a:extLst>
              <a:ext uri="{FF2B5EF4-FFF2-40B4-BE49-F238E27FC236}">
                <a16:creationId xmlns:a16="http://schemas.microsoft.com/office/drawing/2014/main" id="{A480D462-DED2-4115-8D36-9D153F2C6E1D}"/>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8" name="Line 66">
            <a:extLst>
              <a:ext uri="{FF2B5EF4-FFF2-40B4-BE49-F238E27FC236}">
                <a16:creationId xmlns:a16="http://schemas.microsoft.com/office/drawing/2014/main" id="{DFFDA2A7-220D-43D4-AE37-E393739D6251}"/>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466725</xdr:colOff>
      <xdr:row>13</xdr:row>
      <xdr:rowOff>66675</xdr:rowOff>
    </xdr:from>
    <xdr:to>
      <xdr:col>17</xdr:col>
      <xdr:colOff>180975</xdr:colOff>
      <xdr:row>17</xdr:row>
      <xdr:rowOff>76200</xdr:rowOff>
    </xdr:to>
    <xdr:grpSp>
      <xdr:nvGrpSpPr>
        <xdr:cNvPr id="59" name="Group 68">
          <a:extLst>
            <a:ext uri="{FF2B5EF4-FFF2-40B4-BE49-F238E27FC236}">
              <a16:creationId xmlns:a16="http://schemas.microsoft.com/office/drawing/2014/main" id="{9C453F35-7EBE-4C39-8D97-7CE372E133E6}"/>
            </a:ext>
          </a:extLst>
        </xdr:cNvPr>
        <xdr:cNvGrpSpPr>
          <a:grpSpLocks/>
        </xdr:cNvGrpSpPr>
      </xdr:nvGrpSpPr>
      <xdr:grpSpPr bwMode="auto">
        <a:xfrm>
          <a:off x="11122025" y="3063875"/>
          <a:ext cx="1085850" cy="720725"/>
          <a:chOff x="978" y="71"/>
          <a:chExt cx="114" cy="73"/>
        </a:xfrm>
      </xdr:grpSpPr>
      <xdr:sp macro="" textlink="">
        <xdr:nvSpPr>
          <xdr:cNvPr id="60" name="AutoShape 69">
            <a:extLst>
              <a:ext uri="{FF2B5EF4-FFF2-40B4-BE49-F238E27FC236}">
                <a16:creationId xmlns:a16="http://schemas.microsoft.com/office/drawing/2014/main" id="{D1782E73-04A1-499D-B643-88E27C411CE5}"/>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消防天城１</a:t>
            </a:r>
          </a:p>
          <a:p>
            <a:pPr algn="ctr" rtl="0">
              <a:lnSpc>
                <a:spcPts val="1300"/>
              </a:lnSpc>
              <a:defRPr sz="1000"/>
            </a:pPr>
            <a:r>
              <a:rPr lang="ja-JP" altLang="en-US" sz="1100" b="1" i="0" u="none" strike="noStrike" baseline="0">
                <a:solidFill>
                  <a:srgbClr val="000000"/>
                </a:solidFill>
                <a:latin typeface="ＭＳ Ｐゴシック"/>
                <a:ea typeface="ＭＳ Ｐゴシック"/>
              </a:rPr>
              <a:t>（タンク車） 5W</a:t>
            </a:r>
            <a:endParaRPr lang="ja-JP" altLang="en-US"/>
          </a:p>
        </xdr:txBody>
      </xdr:sp>
      <xdr:cxnSp macro="">
        <xdr:nvCxnSpPr>
          <xdr:cNvPr id="61" name="AutoShape 70">
            <a:extLst>
              <a:ext uri="{FF2B5EF4-FFF2-40B4-BE49-F238E27FC236}">
                <a16:creationId xmlns:a16="http://schemas.microsoft.com/office/drawing/2014/main" id="{390D10CD-662E-4B4C-9070-60D9B045F77F}"/>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62" name="Line 71">
            <a:extLst>
              <a:ext uri="{FF2B5EF4-FFF2-40B4-BE49-F238E27FC236}">
                <a16:creationId xmlns:a16="http://schemas.microsoft.com/office/drawing/2014/main" id="{CE81D040-81D5-4A74-AF19-02234225A3C6}"/>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3" name="Line 72">
            <a:extLst>
              <a:ext uri="{FF2B5EF4-FFF2-40B4-BE49-F238E27FC236}">
                <a16:creationId xmlns:a16="http://schemas.microsoft.com/office/drawing/2014/main" id="{033B0E86-EE30-476E-8224-E3FFB037F470}"/>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466725</xdr:colOff>
      <xdr:row>18</xdr:row>
      <xdr:rowOff>104775</xdr:rowOff>
    </xdr:from>
    <xdr:to>
      <xdr:col>17</xdr:col>
      <xdr:colOff>180975</xdr:colOff>
      <xdr:row>22</xdr:row>
      <xdr:rowOff>114300</xdr:rowOff>
    </xdr:to>
    <xdr:grpSp>
      <xdr:nvGrpSpPr>
        <xdr:cNvPr id="64" name="Group 73">
          <a:extLst>
            <a:ext uri="{FF2B5EF4-FFF2-40B4-BE49-F238E27FC236}">
              <a16:creationId xmlns:a16="http://schemas.microsoft.com/office/drawing/2014/main" id="{A033B0C9-7250-4B7B-856C-DCE19F2026A9}"/>
            </a:ext>
          </a:extLst>
        </xdr:cNvPr>
        <xdr:cNvGrpSpPr>
          <a:grpSpLocks/>
        </xdr:cNvGrpSpPr>
      </xdr:nvGrpSpPr>
      <xdr:grpSpPr bwMode="auto">
        <a:xfrm>
          <a:off x="11122025" y="3990975"/>
          <a:ext cx="1085850" cy="720725"/>
          <a:chOff x="978" y="71"/>
          <a:chExt cx="114" cy="73"/>
        </a:xfrm>
      </xdr:grpSpPr>
      <xdr:sp macro="" textlink="">
        <xdr:nvSpPr>
          <xdr:cNvPr id="65" name="AutoShape 74">
            <a:extLst>
              <a:ext uri="{FF2B5EF4-FFF2-40B4-BE49-F238E27FC236}">
                <a16:creationId xmlns:a16="http://schemas.microsoft.com/office/drawing/2014/main" id="{D06EF948-DE5D-49BB-A7C1-73DE40B159AF}"/>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救急天城１</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66" name="AutoShape 75">
            <a:extLst>
              <a:ext uri="{FF2B5EF4-FFF2-40B4-BE49-F238E27FC236}">
                <a16:creationId xmlns:a16="http://schemas.microsoft.com/office/drawing/2014/main" id="{1DDFFA9C-314A-4BCC-994C-C11F916F6A49}"/>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67" name="Line 76">
            <a:extLst>
              <a:ext uri="{FF2B5EF4-FFF2-40B4-BE49-F238E27FC236}">
                <a16:creationId xmlns:a16="http://schemas.microsoft.com/office/drawing/2014/main" id="{C903EACF-2390-4D37-8B0E-4327238EDF14}"/>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8" name="Line 77">
            <a:extLst>
              <a:ext uri="{FF2B5EF4-FFF2-40B4-BE49-F238E27FC236}">
                <a16:creationId xmlns:a16="http://schemas.microsoft.com/office/drawing/2014/main" id="{69879491-0424-4143-B4DE-AC775AC2CA49}"/>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523875</xdr:colOff>
      <xdr:row>24</xdr:row>
      <xdr:rowOff>142875</xdr:rowOff>
    </xdr:from>
    <xdr:to>
      <xdr:col>17</xdr:col>
      <xdr:colOff>238125</xdr:colOff>
      <xdr:row>28</xdr:row>
      <xdr:rowOff>152400</xdr:rowOff>
    </xdr:to>
    <xdr:grpSp>
      <xdr:nvGrpSpPr>
        <xdr:cNvPr id="69" name="Group 78">
          <a:extLst>
            <a:ext uri="{FF2B5EF4-FFF2-40B4-BE49-F238E27FC236}">
              <a16:creationId xmlns:a16="http://schemas.microsoft.com/office/drawing/2014/main" id="{EB191AEC-FCA5-4482-A1A8-E93EADBF91B4}"/>
            </a:ext>
          </a:extLst>
        </xdr:cNvPr>
        <xdr:cNvGrpSpPr>
          <a:grpSpLocks/>
        </xdr:cNvGrpSpPr>
      </xdr:nvGrpSpPr>
      <xdr:grpSpPr bwMode="auto">
        <a:xfrm>
          <a:off x="11179175" y="5095875"/>
          <a:ext cx="1085850" cy="720725"/>
          <a:chOff x="978" y="71"/>
          <a:chExt cx="114" cy="73"/>
        </a:xfrm>
      </xdr:grpSpPr>
      <xdr:sp macro="" textlink="">
        <xdr:nvSpPr>
          <xdr:cNvPr id="70" name="AutoShape 79">
            <a:extLst>
              <a:ext uri="{FF2B5EF4-FFF2-40B4-BE49-F238E27FC236}">
                <a16:creationId xmlns:a16="http://schemas.microsoft.com/office/drawing/2014/main" id="{988C0BEA-1EB8-4771-982B-6876D2FB92A9}"/>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消防天城２</a:t>
            </a:r>
          </a:p>
          <a:p>
            <a:pPr algn="ctr" rtl="0">
              <a:lnSpc>
                <a:spcPts val="1300"/>
              </a:lnSpc>
              <a:defRPr sz="1000"/>
            </a:pPr>
            <a:r>
              <a:rPr lang="ja-JP" altLang="en-US" sz="1100" b="1" i="0" u="none" strike="noStrike" baseline="0">
                <a:solidFill>
                  <a:srgbClr val="000000"/>
                </a:solidFill>
                <a:latin typeface="ＭＳ Ｐゴシック"/>
                <a:ea typeface="ＭＳ Ｐゴシック"/>
              </a:rPr>
              <a:t>（事務車） 5W</a:t>
            </a:r>
            <a:endParaRPr lang="ja-JP" altLang="en-US"/>
          </a:p>
        </xdr:txBody>
      </xdr:sp>
      <xdr:cxnSp macro="">
        <xdr:nvCxnSpPr>
          <xdr:cNvPr id="71" name="AutoShape 80">
            <a:extLst>
              <a:ext uri="{FF2B5EF4-FFF2-40B4-BE49-F238E27FC236}">
                <a16:creationId xmlns:a16="http://schemas.microsoft.com/office/drawing/2014/main" id="{55CF597E-C323-4AF2-BB95-F9755F6D5BEE}"/>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72" name="Line 81">
            <a:extLst>
              <a:ext uri="{FF2B5EF4-FFF2-40B4-BE49-F238E27FC236}">
                <a16:creationId xmlns:a16="http://schemas.microsoft.com/office/drawing/2014/main" id="{B0805885-78BA-4EFB-A998-6AADABF534A8}"/>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3" name="Line 82">
            <a:extLst>
              <a:ext uri="{FF2B5EF4-FFF2-40B4-BE49-F238E27FC236}">
                <a16:creationId xmlns:a16="http://schemas.microsoft.com/office/drawing/2014/main" id="{7798A45F-ED1B-4A40-8204-0F1E255090EF}"/>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34</xdr:row>
      <xdr:rowOff>152400</xdr:rowOff>
    </xdr:from>
    <xdr:to>
      <xdr:col>3</xdr:col>
      <xdr:colOff>85725</xdr:colOff>
      <xdr:row>40</xdr:row>
      <xdr:rowOff>0</xdr:rowOff>
    </xdr:to>
    <xdr:grpSp>
      <xdr:nvGrpSpPr>
        <xdr:cNvPr id="74" name="Group 86">
          <a:extLst>
            <a:ext uri="{FF2B5EF4-FFF2-40B4-BE49-F238E27FC236}">
              <a16:creationId xmlns:a16="http://schemas.microsoft.com/office/drawing/2014/main" id="{05D54636-3118-43BD-A600-44E0F9F5C5BA}"/>
            </a:ext>
          </a:extLst>
        </xdr:cNvPr>
        <xdr:cNvGrpSpPr>
          <a:grpSpLocks/>
        </xdr:cNvGrpSpPr>
      </xdr:nvGrpSpPr>
      <xdr:grpSpPr bwMode="auto">
        <a:xfrm>
          <a:off x="1371600" y="6921500"/>
          <a:ext cx="771525" cy="914400"/>
          <a:chOff x="144" y="691"/>
          <a:chExt cx="81" cy="92"/>
        </a:xfrm>
      </xdr:grpSpPr>
      <xdr:sp macro="" textlink="">
        <xdr:nvSpPr>
          <xdr:cNvPr id="75" name="Rectangle 67">
            <a:extLst>
              <a:ext uri="{FF2B5EF4-FFF2-40B4-BE49-F238E27FC236}">
                <a16:creationId xmlns:a16="http://schemas.microsoft.com/office/drawing/2014/main" id="{835160EA-DBC3-438D-8AC7-4D5EEFA77A7E}"/>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76" name="AutoShape 84">
            <a:extLst>
              <a:ext uri="{FF2B5EF4-FFF2-40B4-BE49-F238E27FC236}">
                <a16:creationId xmlns:a16="http://schemas.microsoft.com/office/drawing/2014/main" id="{C91990DB-F2F0-4A64-8737-8DB4961AD34A}"/>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77" name="AutoShape 85">
            <a:extLst>
              <a:ext uri="{FF2B5EF4-FFF2-40B4-BE49-F238E27FC236}">
                <a16:creationId xmlns:a16="http://schemas.microsoft.com/office/drawing/2014/main" id="{00D90377-457B-4C61-A50A-97FB1CD2BB84}"/>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3</xdr:col>
      <xdr:colOff>0</xdr:colOff>
      <xdr:row>34</xdr:row>
      <xdr:rowOff>133350</xdr:rowOff>
    </xdr:from>
    <xdr:to>
      <xdr:col>4</xdr:col>
      <xdr:colOff>85725</xdr:colOff>
      <xdr:row>39</xdr:row>
      <xdr:rowOff>152400</xdr:rowOff>
    </xdr:to>
    <xdr:grpSp>
      <xdr:nvGrpSpPr>
        <xdr:cNvPr id="78" name="Group 87">
          <a:extLst>
            <a:ext uri="{FF2B5EF4-FFF2-40B4-BE49-F238E27FC236}">
              <a16:creationId xmlns:a16="http://schemas.microsoft.com/office/drawing/2014/main" id="{29077EC2-2BF9-4A8D-8247-22FFA8D49DD1}"/>
            </a:ext>
          </a:extLst>
        </xdr:cNvPr>
        <xdr:cNvGrpSpPr>
          <a:grpSpLocks/>
        </xdr:cNvGrpSpPr>
      </xdr:nvGrpSpPr>
      <xdr:grpSpPr bwMode="auto">
        <a:xfrm>
          <a:off x="2057400" y="6902450"/>
          <a:ext cx="771525" cy="908050"/>
          <a:chOff x="144" y="691"/>
          <a:chExt cx="81" cy="92"/>
        </a:xfrm>
      </xdr:grpSpPr>
      <xdr:sp macro="" textlink="">
        <xdr:nvSpPr>
          <xdr:cNvPr id="79" name="Rectangle 88">
            <a:extLst>
              <a:ext uri="{FF2B5EF4-FFF2-40B4-BE49-F238E27FC236}">
                <a16:creationId xmlns:a16="http://schemas.microsoft.com/office/drawing/2014/main" id="{ED13AC67-F3C2-44F4-B8B4-BE1AE7620C5D}"/>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80" name="AutoShape 89">
            <a:extLst>
              <a:ext uri="{FF2B5EF4-FFF2-40B4-BE49-F238E27FC236}">
                <a16:creationId xmlns:a16="http://schemas.microsoft.com/office/drawing/2014/main" id="{2283A83D-187F-40C8-8545-CDC0064BDE2D}"/>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81" name="AutoShape 90">
            <a:extLst>
              <a:ext uri="{FF2B5EF4-FFF2-40B4-BE49-F238E27FC236}">
                <a16:creationId xmlns:a16="http://schemas.microsoft.com/office/drawing/2014/main" id="{E1E61577-8F53-4894-BF6B-E3EBF6C6CC31}"/>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4</xdr:col>
      <xdr:colOff>9525</xdr:colOff>
      <xdr:row>34</xdr:row>
      <xdr:rowOff>123825</xdr:rowOff>
    </xdr:from>
    <xdr:to>
      <xdr:col>4</xdr:col>
      <xdr:colOff>781050</xdr:colOff>
      <xdr:row>39</xdr:row>
      <xdr:rowOff>142875</xdr:rowOff>
    </xdr:to>
    <xdr:grpSp>
      <xdr:nvGrpSpPr>
        <xdr:cNvPr id="82" name="Group 91">
          <a:extLst>
            <a:ext uri="{FF2B5EF4-FFF2-40B4-BE49-F238E27FC236}">
              <a16:creationId xmlns:a16="http://schemas.microsoft.com/office/drawing/2014/main" id="{1DF499C0-827F-41D5-A8ED-682968E86D6F}"/>
            </a:ext>
          </a:extLst>
        </xdr:cNvPr>
        <xdr:cNvGrpSpPr>
          <a:grpSpLocks/>
        </xdr:cNvGrpSpPr>
      </xdr:nvGrpSpPr>
      <xdr:grpSpPr bwMode="auto">
        <a:xfrm>
          <a:off x="2752725" y="6892925"/>
          <a:ext cx="771525" cy="908050"/>
          <a:chOff x="144" y="691"/>
          <a:chExt cx="81" cy="92"/>
        </a:xfrm>
      </xdr:grpSpPr>
      <xdr:sp macro="" textlink="">
        <xdr:nvSpPr>
          <xdr:cNvPr id="83" name="Rectangle 92">
            <a:extLst>
              <a:ext uri="{FF2B5EF4-FFF2-40B4-BE49-F238E27FC236}">
                <a16:creationId xmlns:a16="http://schemas.microsoft.com/office/drawing/2014/main" id="{B4668381-6792-42B8-B454-711F6A8E4444}"/>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84" name="AutoShape 93">
            <a:extLst>
              <a:ext uri="{FF2B5EF4-FFF2-40B4-BE49-F238E27FC236}">
                <a16:creationId xmlns:a16="http://schemas.microsoft.com/office/drawing/2014/main" id="{1B70CC35-015B-404F-9D52-C78DC7C2906F}"/>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85" name="AutoShape 94">
            <a:extLst>
              <a:ext uri="{FF2B5EF4-FFF2-40B4-BE49-F238E27FC236}">
                <a16:creationId xmlns:a16="http://schemas.microsoft.com/office/drawing/2014/main" id="{8F09E12F-8D98-4F6A-982C-6C3923E39BBB}"/>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17</xdr:col>
      <xdr:colOff>95250</xdr:colOff>
      <xdr:row>5</xdr:row>
      <xdr:rowOff>19050</xdr:rowOff>
    </xdr:from>
    <xdr:to>
      <xdr:col>17</xdr:col>
      <xdr:colOff>361950</xdr:colOff>
      <xdr:row>8</xdr:row>
      <xdr:rowOff>9525</xdr:rowOff>
    </xdr:to>
    <xdr:grpSp>
      <xdr:nvGrpSpPr>
        <xdr:cNvPr id="86" name="Group 121">
          <a:extLst>
            <a:ext uri="{FF2B5EF4-FFF2-40B4-BE49-F238E27FC236}">
              <a16:creationId xmlns:a16="http://schemas.microsoft.com/office/drawing/2014/main" id="{81A11F40-4A69-4262-BF83-333726CFF1A9}"/>
            </a:ext>
          </a:extLst>
        </xdr:cNvPr>
        <xdr:cNvGrpSpPr>
          <a:grpSpLocks/>
        </xdr:cNvGrpSpPr>
      </xdr:nvGrpSpPr>
      <xdr:grpSpPr bwMode="auto">
        <a:xfrm>
          <a:off x="12122150" y="971550"/>
          <a:ext cx="266700" cy="714375"/>
          <a:chOff x="1272" y="99"/>
          <a:chExt cx="28" cy="74"/>
        </a:xfrm>
      </xdr:grpSpPr>
      <xdr:sp macro="" textlink="">
        <xdr:nvSpPr>
          <xdr:cNvPr id="87" name="Rectangle 111">
            <a:extLst>
              <a:ext uri="{FF2B5EF4-FFF2-40B4-BE49-F238E27FC236}">
                <a16:creationId xmlns:a16="http://schemas.microsoft.com/office/drawing/2014/main" id="{574197E7-D46A-40A3-AD22-27CDFCB123BE}"/>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88" name="AutoShape 116">
            <a:extLst>
              <a:ext uri="{FF2B5EF4-FFF2-40B4-BE49-F238E27FC236}">
                <a16:creationId xmlns:a16="http://schemas.microsoft.com/office/drawing/2014/main" id="{359DF693-85A4-429F-A010-039FE030C125}"/>
              </a:ext>
            </a:extLst>
          </xdr:cNvPr>
          <xdr:cNvCxnSpPr>
            <a:cxnSpLocks noChangeShapeType="1"/>
            <a:stCxn id="87"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18</xdr:col>
      <xdr:colOff>76200</xdr:colOff>
      <xdr:row>5</xdr:row>
      <xdr:rowOff>19050</xdr:rowOff>
    </xdr:from>
    <xdr:to>
      <xdr:col>18</xdr:col>
      <xdr:colOff>342900</xdr:colOff>
      <xdr:row>8</xdr:row>
      <xdr:rowOff>9525</xdr:rowOff>
    </xdr:to>
    <xdr:grpSp>
      <xdr:nvGrpSpPr>
        <xdr:cNvPr id="89" name="Group 122">
          <a:extLst>
            <a:ext uri="{FF2B5EF4-FFF2-40B4-BE49-F238E27FC236}">
              <a16:creationId xmlns:a16="http://schemas.microsoft.com/office/drawing/2014/main" id="{DC50E1BA-3060-49C4-A1C7-FDCD8B1AE5B2}"/>
            </a:ext>
          </a:extLst>
        </xdr:cNvPr>
        <xdr:cNvGrpSpPr>
          <a:grpSpLocks/>
        </xdr:cNvGrpSpPr>
      </xdr:nvGrpSpPr>
      <xdr:grpSpPr bwMode="auto">
        <a:xfrm>
          <a:off x="12534900" y="971550"/>
          <a:ext cx="266700" cy="714375"/>
          <a:chOff x="1272" y="99"/>
          <a:chExt cx="28" cy="74"/>
        </a:xfrm>
      </xdr:grpSpPr>
      <xdr:sp macro="" textlink="">
        <xdr:nvSpPr>
          <xdr:cNvPr id="90" name="Rectangle 123">
            <a:extLst>
              <a:ext uri="{FF2B5EF4-FFF2-40B4-BE49-F238E27FC236}">
                <a16:creationId xmlns:a16="http://schemas.microsoft.com/office/drawing/2014/main" id="{A313BABD-AEA1-48F6-9FD2-8236FA8FFDD8}"/>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1W</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a:p>
        </xdr:txBody>
      </xdr:sp>
      <xdr:cxnSp macro="">
        <xdr:nvCxnSpPr>
          <xdr:cNvPr id="91" name="AutoShape 124">
            <a:extLst>
              <a:ext uri="{FF2B5EF4-FFF2-40B4-BE49-F238E27FC236}">
                <a16:creationId xmlns:a16="http://schemas.microsoft.com/office/drawing/2014/main" id="{412FDBD3-0411-48D1-AFC8-2F6867AAFEE1}"/>
              </a:ext>
            </a:extLst>
          </xdr:cNvPr>
          <xdr:cNvCxnSpPr>
            <a:cxnSpLocks noChangeShapeType="1"/>
            <a:stCxn id="90"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19</xdr:col>
      <xdr:colOff>104775</xdr:colOff>
      <xdr:row>5</xdr:row>
      <xdr:rowOff>0</xdr:rowOff>
    </xdr:from>
    <xdr:to>
      <xdr:col>19</xdr:col>
      <xdr:colOff>371475</xdr:colOff>
      <xdr:row>7</xdr:row>
      <xdr:rowOff>228600</xdr:rowOff>
    </xdr:to>
    <xdr:grpSp>
      <xdr:nvGrpSpPr>
        <xdr:cNvPr id="92" name="Group 125">
          <a:extLst>
            <a:ext uri="{FF2B5EF4-FFF2-40B4-BE49-F238E27FC236}">
              <a16:creationId xmlns:a16="http://schemas.microsoft.com/office/drawing/2014/main" id="{49E3E06E-E10D-47E8-BDBE-72E3E3931526}"/>
            </a:ext>
          </a:extLst>
        </xdr:cNvPr>
        <xdr:cNvGrpSpPr>
          <a:grpSpLocks/>
        </xdr:cNvGrpSpPr>
      </xdr:nvGrpSpPr>
      <xdr:grpSpPr bwMode="auto">
        <a:xfrm>
          <a:off x="12995275" y="952500"/>
          <a:ext cx="266700" cy="711200"/>
          <a:chOff x="1272" y="99"/>
          <a:chExt cx="28" cy="74"/>
        </a:xfrm>
      </xdr:grpSpPr>
      <xdr:sp macro="" textlink="">
        <xdr:nvSpPr>
          <xdr:cNvPr id="93" name="Rectangle 126">
            <a:extLst>
              <a:ext uri="{FF2B5EF4-FFF2-40B4-BE49-F238E27FC236}">
                <a16:creationId xmlns:a16="http://schemas.microsoft.com/office/drawing/2014/main" id="{07DD147D-4568-443D-828B-F641487BC50E}"/>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94" name="AutoShape 127">
            <a:extLst>
              <a:ext uri="{FF2B5EF4-FFF2-40B4-BE49-F238E27FC236}">
                <a16:creationId xmlns:a16="http://schemas.microsoft.com/office/drawing/2014/main" id="{CFC28005-4B6C-46B7-A640-46827772C821}"/>
              </a:ext>
            </a:extLst>
          </xdr:cNvPr>
          <xdr:cNvCxnSpPr>
            <a:cxnSpLocks noChangeShapeType="1"/>
            <a:stCxn id="93"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20</xdr:col>
      <xdr:colOff>66675</xdr:colOff>
      <xdr:row>4</xdr:row>
      <xdr:rowOff>161925</xdr:rowOff>
    </xdr:from>
    <xdr:to>
      <xdr:col>20</xdr:col>
      <xdr:colOff>333375</xdr:colOff>
      <xdr:row>7</xdr:row>
      <xdr:rowOff>219075</xdr:rowOff>
    </xdr:to>
    <xdr:grpSp>
      <xdr:nvGrpSpPr>
        <xdr:cNvPr id="95" name="Group 128">
          <a:extLst>
            <a:ext uri="{FF2B5EF4-FFF2-40B4-BE49-F238E27FC236}">
              <a16:creationId xmlns:a16="http://schemas.microsoft.com/office/drawing/2014/main" id="{1F37A3C3-BAED-43C1-962B-1A33F562C6E3}"/>
            </a:ext>
          </a:extLst>
        </xdr:cNvPr>
        <xdr:cNvGrpSpPr>
          <a:grpSpLocks/>
        </xdr:cNvGrpSpPr>
      </xdr:nvGrpSpPr>
      <xdr:grpSpPr bwMode="auto">
        <a:xfrm>
          <a:off x="13388975" y="936625"/>
          <a:ext cx="266700" cy="717550"/>
          <a:chOff x="1272" y="99"/>
          <a:chExt cx="28" cy="74"/>
        </a:xfrm>
      </xdr:grpSpPr>
      <xdr:sp macro="" textlink="">
        <xdr:nvSpPr>
          <xdr:cNvPr id="96" name="Rectangle 129">
            <a:extLst>
              <a:ext uri="{FF2B5EF4-FFF2-40B4-BE49-F238E27FC236}">
                <a16:creationId xmlns:a16="http://schemas.microsoft.com/office/drawing/2014/main" id="{19121305-1DD5-4C0E-A6A1-54C1D09C3A71}"/>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97" name="AutoShape 130">
            <a:extLst>
              <a:ext uri="{FF2B5EF4-FFF2-40B4-BE49-F238E27FC236}">
                <a16:creationId xmlns:a16="http://schemas.microsoft.com/office/drawing/2014/main" id="{022E35F6-EA59-43B5-A267-55A04E7C32AA}"/>
              </a:ext>
            </a:extLst>
          </xdr:cNvPr>
          <xdr:cNvCxnSpPr>
            <a:cxnSpLocks noChangeShapeType="1"/>
            <a:stCxn id="96"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21</xdr:col>
      <xdr:colOff>66675</xdr:colOff>
      <xdr:row>4</xdr:row>
      <xdr:rowOff>152400</xdr:rowOff>
    </xdr:from>
    <xdr:to>
      <xdr:col>21</xdr:col>
      <xdr:colOff>333375</xdr:colOff>
      <xdr:row>7</xdr:row>
      <xdr:rowOff>209550</xdr:rowOff>
    </xdr:to>
    <xdr:grpSp>
      <xdr:nvGrpSpPr>
        <xdr:cNvPr id="98" name="Group 131">
          <a:extLst>
            <a:ext uri="{FF2B5EF4-FFF2-40B4-BE49-F238E27FC236}">
              <a16:creationId xmlns:a16="http://schemas.microsoft.com/office/drawing/2014/main" id="{6D78C2ED-C208-4BC4-9EBB-932E7B7368B2}"/>
            </a:ext>
          </a:extLst>
        </xdr:cNvPr>
        <xdr:cNvGrpSpPr>
          <a:grpSpLocks/>
        </xdr:cNvGrpSpPr>
      </xdr:nvGrpSpPr>
      <xdr:grpSpPr bwMode="auto">
        <a:xfrm>
          <a:off x="13820775" y="927100"/>
          <a:ext cx="266700" cy="717550"/>
          <a:chOff x="1272" y="99"/>
          <a:chExt cx="28" cy="74"/>
        </a:xfrm>
      </xdr:grpSpPr>
      <xdr:sp macro="" textlink="">
        <xdr:nvSpPr>
          <xdr:cNvPr id="99" name="Rectangle 132">
            <a:extLst>
              <a:ext uri="{FF2B5EF4-FFF2-40B4-BE49-F238E27FC236}">
                <a16:creationId xmlns:a16="http://schemas.microsoft.com/office/drawing/2014/main" id="{40F43329-EF54-465D-8FA6-1A02563E1C6C}"/>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0" name="AutoShape 133">
            <a:extLst>
              <a:ext uri="{FF2B5EF4-FFF2-40B4-BE49-F238E27FC236}">
                <a16:creationId xmlns:a16="http://schemas.microsoft.com/office/drawing/2014/main" id="{C4B12236-7BBA-4518-88C2-DDD0A43672C7}"/>
              </a:ext>
            </a:extLst>
          </xdr:cNvPr>
          <xdr:cNvCxnSpPr>
            <a:cxnSpLocks noChangeShapeType="1"/>
            <a:stCxn id="99"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18</xdr:col>
      <xdr:colOff>95250</xdr:colOff>
      <xdr:row>25</xdr:row>
      <xdr:rowOff>19050</xdr:rowOff>
    </xdr:from>
    <xdr:to>
      <xdr:col>18</xdr:col>
      <xdr:colOff>361950</xdr:colOff>
      <xdr:row>29</xdr:row>
      <xdr:rowOff>38100</xdr:rowOff>
    </xdr:to>
    <xdr:grpSp>
      <xdr:nvGrpSpPr>
        <xdr:cNvPr id="101" name="Group 134">
          <a:extLst>
            <a:ext uri="{FF2B5EF4-FFF2-40B4-BE49-F238E27FC236}">
              <a16:creationId xmlns:a16="http://schemas.microsoft.com/office/drawing/2014/main" id="{D35BF184-619B-40F2-8845-27EBF9AA5FE9}"/>
            </a:ext>
          </a:extLst>
        </xdr:cNvPr>
        <xdr:cNvGrpSpPr>
          <a:grpSpLocks/>
        </xdr:cNvGrpSpPr>
      </xdr:nvGrpSpPr>
      <xdr:grpSpPr bwMode="auto">
        <a:xfrm>
          <a:off x="12553950" y="5149850"/>
          <a:ext cx="266700" cy="730250"/>
          <a:chOff x="1272" y="99"/>
          <a:chExt cx="28" cy="74"/>
        </a:xfrm>
      </xdr:grpSpPr>
      <xdr:sp macro="" textlink="">
        <xdr:nvSpPr>
          <xdr:cNvPr id="102" name="Rectangle 135">
            <a:extLst>
              <a:ext uri="{FF2B5EF4-FFF2-40B4-BE49-F238E27FC236}">
                <a16:creationId xmlns:a16="http://schemas.microsoft.com/office/drawing/2014/main" id="{4D38D13C-21A8-48E7-AA3A-77FDFD0783E3}"/>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3" name="AutoShape 136">
            <a:extLst>
              <a:ext uri="{FF2B5EF4-FFF2-40B4-BE49-F238E27FC236}">
                <a16:creationId xmlns:a16="http://schemas.microsoft.com/office/drawing/2014/main" id="{C02505CB-5A1B-49AD-8BB1-8822611607DC}"/>
              </a:ext>
            </a:extLst>
          </xdr:cNvPr>
          <xdr:cNvCxnSpPr>
            <a:cxnSpLocks noChangeShapeType="1"/>
            <a:stCxn id="102"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19</xdr:col>
      <xdr:colOff>95250</xdr:colOff>
      <xdr:row>25</xdr:row>
      <xdr:rowOff>19050</xdr:rowOff>
    </xdr:from>
    <xdr:to>
      <xdr:col>19</xdr:col>
      <xdr:colOff>361950</xdr:colOff>
      <xdr:row>29</xdr:row>
      <xdr:rowOff>38100</xdr:rowOff>
    </xdr:to>
    <xdr:grpSp>
      <xdr:nvGrpSpPr>
        <xdr:cNvPr id="104" name="Group 137">
          <a:extLst>
            <a:ext uri="{FF2B5EF4-FFF2-40B4-BE49-F238E27FC236}">
              <a16:creationId xmlns:a16="http://schemas.microsoft.com/office/drawing/2014/main" id="{210F17FB-3B19-4393-A359-BB699756AFBE}"/>
            </a:ext>
          </a:extLst>
        </xdr:cNvPr>
        <xdr:cNvGrpSpPr>
          <a:grpSpLocks/>
        </xdr:cNvGrpSpPr>
      </xdr:nvGrpSpPr>
      <xdr:grpSpPr bwMode="auto">
        <a:xfrm>
          <a:off x="12985750" y="5149850"/>
          <a:ext cx="266700" cy="730250"/>
          <a:chOff x="1272" y="99"/>
          <a:chExt cx="28" cy="74"/>
        </a:xfrm>
      </xdr:grpSpPr>
      <xdr:sp macro="" textlink="">
        <xdr:nvSpPr>
          <xdr:cNvPr id="105" name="Rectangle 138">
            <a:extLst>
              <a:ext uri="{FF2B5EF4-FFF2-40B4-BE49-F238E27FC236}">
                <a16:creationId xmlns:a16="http://schemas.microsoft.com/office/drawing/2014/main" id="{08BCB67E-12C5-4FEE-AEB3-3985EAB1FC76}"/>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6" name="AutoShape 139">
            <a:extLst>
              <a:ext uri="{FF2B5EF4-FFF2-40B4-BE49-F238E27FC236}">
                <a16:creationId xmlns:a16="http://schemas.microsoft.com/office/drawing/2014/main" id="{815C0719-65F1-4274-95C1-911002BBD59F}"/>
              </a:ext>
            </a:extLst>
          </xdr:cNvPr>
          <xdr:cNvCxnSpPr>
            <a:cxnSpLocks noChangeShapeType="1"/>
            <a:stCxn id="105"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20</xdr:col>
      <xdr:colOff>95250</xdr:colOff>
      <xdr:row>25</xdr:row>
      <xdr:rowOff>19050</xdr:rowOff>
    </xdr:from>
    <xdr:to>
      <xdr:col>20</xdr:col>
      <xdr:colOff>361950</xdr:colOff>
      <xdr:row>29</xdr:row>
      <xdr:rowOff>38100</xdr:rowOff>
    </xdr:to>
    <xdr:grpSp>
      <xdr:nvGrpSpPr>
        <xdr:cNvPr id="107" name="Group 140">
          <a:extLst>
            <a:ext uri="{FF2B5EF4-FFF2-40B4-BE49-F238E27FC236}">
              <a16:creationId xmlns:a16="http://schemas.microsoft.com/office/drawing/2014/main" id="{FC248F90-5EFE-4D3B-B9C0-8B324A0A4D46}"/>
            </a:ext>
          </a:extLst>
        </xdr:cNvPr>
        <xdr:cNvGrpSpPr>
          <a:grpSpLocks/>
        </xdr:cNvGrpSpPr>
      </xdr:nvGrpSpPr>
      <xdr:grpSpPr bwMode="auto">
        <a:xfrm>
          <a:off x="13417550" y="5149850"/>
          <a:ext cx="266700" cy="730250"/>
          <a:chOff x="1272" y="99"/>
          <a:chExt cx="28" cy="74"/>
        </a:xfrm>
      </xdr:grpSpPr>
      <xdr:sp macro="" textlink="">
        <xdr:nvSpPr>
          <xdr:cNvPr id="108" name="Rectangle 141">
            <a:extLst>
              <a:ext uri="{FF2B5EF4-FFF2-40B4-BE49-F238E27FC236}">
                <a16:creationId xmlns:a16="http://schemas.microsoft.com/office/drawing/2014/main" id="{2523E099-56A3-410B-8A80-F1CCD385B3F3}"/>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9" name="AutoShape 142">
            <a:extLst>
              <a:ext uri="{FF2B5EF4-FFF2-40B4-BE49-F238E27FC236}">
                <a16:creationId xmlns:a16="http://schemas.microsoft.com/office/drawing/2014/main" id="{ACA4494E-EDC0-48C3-B9A5-EBB8A8DA1BA4}"/>
              </a:ext>
            </a:extLst>
          </xdr:cNvPr>
          <xdr:cNvCxnSpPr>
            <a:cxnSpLocks noChangeShapeType="1"/>
            <a:stCxn id="108"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21</xdr:col>
      <xdr:colOff>95250</xdr:colOff>
      <xdr:row>25</xdr:row>
      <xdr:rowOff>19050</xdr:rowOff>
    </xdr:from>
    <xdr:to>
      <xdr:col>21</xdr:col>
      <xdr:colOff>361950</xdr:colOff>
      <xdr:row>29</xdr:row>
      <xdr:rowOff>38100</xdr:rowOff>
    </xdr:to>
    <xdr:grpSp>
      <xdr:nvGrpSpPr>
        <xdr:cNvPr id="110" name="Group 143">
          <a:extLst>
            <a:ext uri="{FF2B5EF4-FFF2-40B4-BE49-F238E27FC236}">
              <a16:creationId xmlns:a16="http://schemas.microsoft.com/office/drawing/2014/main" id="{CBC4F489-CEAD-491F-8799-11159B34C0F0}"/>
            </a:ext>
          </a:extLst>
        </xdr:cNvPr>
        <xdr:cNvGrpSpPr>
          <a:grpSpLocks/>
        </xdr:cNvGrpSpPr>
      </xdr:nvGrpSpPr>
      <xdr:grpSpPr bwMode="auto">
        <a:xfrm>
          <a:off x="13849350" y="5149850"/>
          <a:ext cx="266700" cy="730250"/>
          <a:chOff x="1272" y="99"/>
          <a:chExt cx="28" cy="74"/>
        </a:xfrm>
      </xdr:grpSpPr>
      <xdr:sp macro="" textlink="">
        <xdr:nvSpPr>
          <xdr:cNvPr id="111" name="Rectangle 144">
            <a:extLst>
              <a:ext uri="{FF2B5EF4-FFF2-40B4-BE49-F238E27FC236}">
                <a16:creationId xmlns:a16="http://schemas.microsoft.com/office/drawing/2014/main" id="{CADF6835-7AA4-4D0B-9E71-D4A1F0E02339}"/>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12" name="AutoShape 145">
            <a:extLst>
              <a:ext uri="{FF2B5EF4-FFF2-40B4-BE49-F238E27FC236}">
                <a16:creationId xmlns:a16="http://schemas.microsoft.com/office/drawing/2014/main" id="{7901CF19-6C72-49EE-B5A4-E01295BD45A1}"/>
              </a:ext>
            </a:extLst>
          </xdr:cNvPr>
          <xdr:cNvCxnSpPr>
            <a:cxnSpLocks noChangeShapeType="1"/>
            <a:stCxn id="111"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9</xdr:col>
      <xdr:colOff>581025</xdr:colOff>
      <xdr:row>8</xdr:row>
      <xdr:rowOff>161925</xdr:rowOff>
    </xdr:from>
    <xdr:to>
      <xdr:col>12</xdr:col>
      <xdr:colOff>276225</xdr:colOff>
      <xdr:row>20</xdr:row>
      <xdr:rowOff>66675</xdr:rowOff>
    </xdr:to>
    <xdr:sp macro="" textlink="">
      <xdr:nvSpPr>
        <xdr:cNvPr id="113" name="Line 146">
          <a:extLst>
            <a:ext uri="{FF2B5EF4-FFF2-40B4-BE49-F238E27FC236}">
              <a16:creationId xmlns:a16="http://schemas.microsoft.com/office/drawing/2014/main" id="{4B3530F6-624D-4893-A7F9-B967FED8151A}"/>
            </a:ext>
          </a:extLst>
        </xdr:cNvPr>
        <xdr:cNvSpPr>
          <a:spLocks noChangeShapeType="1"/>
        </xdr:cNvSpPr>
      </xdr:nvSpPr>
      <xdr:spPr bwMode="auto">
        <a:xfrm flipV="1">
          <a:off x="7115175" y="1800225"/>
          <a:ext cx="1752600"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409575</xdr:colOff>
      <xdr:row>18</xdr:row>
      <xdr:rowOff>9525</xdr:rowOff>
    </xdr:from>
    <xdr:to>
      <xdr:col>12</xdr:col>
      <xdr:colOff>352425</xdr:colOff>
      <xdr:row>22</xdr:row>
      <xdr:rowOff>152400</xdr:rowOff>
    </xdr:to>
    <xdr:sp macro="" textlink="">
      <xdr:nvSpPr>
        <xdr:cNvPr id="114" name="AutoShape 148">
          <a:extLst>
            <a:ext uri="{FF2B5EF4-FFF2-40B4-BE49-F238E27FC236}">
              <a16:creationId xmlns:a16="http://schemas.microsoft.com/office/drawing/2014/main" id="{250440E3-8695-4AB3-B04B-F4BFE4716741}"/>
            </a:ext>
          </a:extLst>
        </xdr:cNvPr>
        <xdr:cNvSpPr>
          <a:spLocks noChangeArrowheads="1"/>
        </xdr:cNvSpPr>
      </xdr:nvSpPr>
      <xdr:spPr bwMode="auto">
        <a:xfrm>
          <a:off x="8315325" y="3810000"/>
          <a:ext cx="628650" cy="828675"/>
        </a:xfrm>
        <a:prstGeom prst="right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指令</a:t>
          </a:r>
          <a:endParaRPr lang="ja-JP" altLang="en-US" sz="1100" b="1"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　回線</a:t>
          </a:r>
          <a:endParaRPr lang="ja-JP" altLang="en-US">
            <a:latin typeface="ＭＳ Ｐ明朝" panose="02020600040205080304" pitchFamily="18" charset="-128"/>
            <a:ea typeface="ＭＳ Ｐ明朝" panose="02020600040205080304" pitchFamily="18" charset="-128"/>
          </a:endParaRPr>
        </a:p>
      </xdr:txBody>
    </xdr:sp>
    <xdr:clientData/>
  </xdr:twoCellAnchor>
  <xdr:twoCellAnchor>
    <xdr:from>
      <xdr:col>12</xdr:col>
      <xdr:colOff>371475</xdr:colOff>
      <xdr:row>15</xdr:row>
      <xdr:rowOff>28575</xdr:rowOff>
    </xdr:from>
    <xdr:to>
      <xdr:col>15</xdr:col>
      <xdr:colOff>219075</xdr:colOff>
      <xdr:row>25</xdr:row>
      <xdr:rowOff>38100</xdr:rowOff>
    </xdr:to>
    <xdr:sp macro="" textlink="">
      <xdr:nvSpPr>
        <xdr:cNvPr id="115" name="Oval 149">
          <a:extLst>
            <a:ext uri="{FF2B5EF4-FFF2-40B4-BE49-F238E27FC236}">
              <a16:creationId xmlns:a16="http://schemas.microsoft.com/office/drawing/2014/main" id="{FDEE7E00-B8EB-4489-AE15-AD61AAE443C8}"/>
            </a:ext>
          </a:extLst>
        </xdr:cNvPr>
        <xdr:cNvSpPr>
          <a:spLocks noChangeArrowheads="1"/>
        </xdr:cNvSpPr>
      </xdr:nvSpPr>
      <xdr:spPr bwMode="auto">
        <a:xfrm>
          <a:off x="8963025" y="3314700"/>
          <a:ext cx="1905000" cy="17240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明朝" panose="02020600040205080304" pitchFamily="18" charset="-128"/>
              <a:ea typeface="ＭＳ Ｐ明朝" panose="02020600040205080304" pitchFamily="18" charset="-128"/>
            </a:rPr>
            <a:t>天城分遣所</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TEL 0997-85-3973</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FAX 0997-85-3954</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10</xdr:col>
      <xdr:colOff>523875</xdr:colOff>
      <xdr:row>26</xdr:row>
      <xdr:rowOff>104775</xdr:rowOff>
    </xdr:from>
    <xdr:to>
      <xdr:col>11</xdr:col>
      <xdr:colOff>180975</xdr:colOff>
      <xdr:row>33</xdr:row>
      <xdr:rowOff>161925</xdr:rowOff>
    </xdr:to>
    <xdr:sp macro="" textlink="">
      <xdr:nvSpPr>
        <xdr:cNvPr id="116" name="Line 150">
          <a:extLst>
            <a:ext uri="{FF2B5EF4-FFF2-40B4-BE49-F238E27FC236}">
              <a16:creationId xmlns:a16="http://schemas.microsoft.com/office/drawing/2014/main" id="{3FD4A51B-30AB-4423-A904-C4DF65B19809}"/>
            </a:ext>
          </a:extLst>
        </xdr:cNvPr>
        <xdr:cNvSpPr>
          <a:spLocks noChangeShapeType="1"/>
        </xdr:cNvSpPr>
      </xdr:nvSpPr>
      <xdr:spPr bwMode="auto">
        <a:xfrm>
          <a:off x="7743825" y="5276850"/>
          <a:ext cx="342900" cy="1314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381000</xdr:colOff>
      <xdr:row>33</xdr:row>
      <xdr:rowOff>38100</xdr:rowOff>
    </xdr:from>
    <xdr:to>
      <xdr:col>14</xdr:col>
      <xdr:colOff>523875</xdr:colOff>
      <xdr:row>37</xdr:row>
      <xdr:rowOff>95250</xdr:rowOff>
    </xdr:to>
    <xdr:sp macro="" textlink="">
      <xdr:nvSpPr>
        <xdr:cNvPr id="117" name="AutoShape 153">
          <a:extLst>
            <a:ext uri="{FF2B5EF4-FFF2-40B4-BE49-F238E27FC236}">
              <a16:creationId xmlns:a16="http://schemas.microsoft.com/office/drawing/2014/main" id="{2A27CA09-297F-40C3-9FA4-6615142F980D}"/>
            </a:ext>
          </a:extLst>
        </xdr:cNvPr>
        <xdr:cNvSpPr>
          <a:spLocks noChangeArrowheads="1"/>
        </xdr:cNvSpPr>
      </xdr:nvSpPr>
      <xdr:spPr bwMode="auto">
        <a:xfrm>
          <a:off x="8972550" y="6467475"/>
          <a:ext cx="1514475" cy="742950"/>
        </a:xfrm>
        <a:prstGeom prst="bevel">
          <a:avLst>
            <a:gd name="adj" fmla="val 125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徳之島町役場</a:t>
          </a:r>
        </a:p>
        <a:p>
          <a:pPr algn="ctr" rtl="0">
            <a:defRPr sz="1000"/>
          </a:pPr>
          <a:r>
            <a:rPr lang="ja-JP" altLang="en-US" sz="1100" b="1" i="0" u="none" strike="noStrike" baseline="0">
              <a:solidFill>
                <a:srgbClr val="000000"/>
              </a:solidFill>
              <a:latin typeface="ＭＳ Ｐゴシック"/>
              <a:ea typeface="ＭＳ Ｐゴシック"/>
            </a:rPr>
            <a:t>伊仙町役場</a:t>
          </a:r>
        </a:p>
        <a:p>
          <a:pPr algn="ctr" rtl="0">
            <a:defRPr sz="1000"/>
          </a:pPr>
          <a:r>
            <a:rPr lang="ja-JP" altLang="en-US" sz="1100" b="1" i="0" u="none" strike="noStrike" baseline="0">
              <a:solidFill>
                <a:srgbClr val="000000"/>
              </a:solidFill>
              <a:latin typeface="ＭＳ Ｐゴシック"/>
              <a:ea typeface="ＭＳ Ｐゴシック"/>
            </a:rPr>
            <a:t>天城町役場</a:t>
          </a:r>
        </a:p>
        <a:p>
          <a:pPr algn="ctr" rtl="0">
            <a:defRPr sz="1000"/>
          </a:pPr>
          <a:endParaRPr lang="ja-JP" altLang="en-US"/>
        </a:p>
      </xdr:txBody>
    </xdr:sp>
    <xdr:clientData/>
  </xdr:twoCellAnchor>
  <xdr:twoCellAnchor>
    <xdr:from>
      <xdr:col>7</xdr:col>
      <xdr:colOff>371475</xdr:colOff>
      <xdr:row>42</xdr:row>
      <xdr:rowOff>0</xdr:rowOff>
    </xdr:from>
    <xdr:to>
      <xdr:col>7</xdr:col>
      <xdr:colOff>371475</xdr:colOff>
      <xdr:row>43</xdr:row>
      <xdr:rowOff>9525</xdr:rowOff>
    </xdr:to>
    <xdr:sp macro="" textlink="">
      <xdr:nvSpPr>
        <xdr:cNvPr id="118" name="Line 163">
          <a:extLst>
            <a:ext uri="{FF2B5EF4-FFF2-40B4-BE49-F238E27FC236}">
              <a16:creationId xmlns:a16="http://schemas.microsoft.com/office/drawing/2014/main" id="{A20CDB0B-668D-45AF-B888-D43289D49FE0}"/>
            </a:ext>
          </a:extLst>
        </xdr:cNvPr>
        <xdr:cNvSpPr>
          <a:spLocks noChangeShapeType="1"/>
        </xdr:cNvSpPr>
      </xdr:nvSpPr>
      <xdr:spPr bwMode="auto">
        <a:xfrm flipV="1">
          <a:off x="5534025" y="7972425"/>
          <a:ext cx="0"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342900</xdr:colOff>
      <xdr:row>42</xdr:row>
      <xdr:rowOff>9525</xdr:rowOff>
    </xdr:from>
    <xdr:to>
      <xdr:col>8</xdr:col>
      <xdr:colOff>342900</xdr:colOff>
      <xdr:row>43</xdr:row>
      <xdr:rowOff>0</xdr:rowOff>
    </xdr:to>
    <xdr:sp macro="" textlink="">
      <xdr:nvSpPr>
        <xdr:cNvPr id="119" name="Line 164">
          <a:extLst>
            <a:ext uri="{FF2B5EF4-FFF2-40B4-BE49-F238E27FC236}">
              <a16:creationId xmlns:a16="http://schemas.microsoft.com/office/drawing/2014/main" id="{60BF90DB-79B3-4E8D-8C12-A9DFF7AFA154}"/>
            </a:ext>
          </a:extLst>
        </xdr:cNvPr>
        <xdr:cNvSpPr>
          <a:spLocks noChangeShapeType="1"/>
        </xdr:cNvSpPr>
      </xdr:nvSpPr>
      <xdr:spPr bwMode="auto">
        <a:xfrm flipV="1">
          <a:off x="6191250" y="7981950"/>
          <a:ext cx="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352425</xdr:colOff>
      <xdr:row>42</xdr:row>
      <xdr:rowOff>9525</xdr:rowOff>
    </xdr:from>
    <xdr:to>
      <xdr:col>9</xdr:col>
      <xdr:colOff>352425</xdr:colOff>
      <xdr:row>43</xdr:row>
      <xdr:rowOff>0</xdr:rowOff>
    </xdr:to>
    <xdr:sp macro="" textlink="">
      <xdr:nvSpPr>
        <xdr:cNvPr id="120" name="Line 165">
          <a:extLst>
            <a:ext uri="{FF2B5EF4-FFF2-40B4-BE49-F238E27FC236}">
              <a16:creationId xmlns:a16="http://schemas.microsoft.com/office/drawing/2014/main" id="{BD3C2EAE-757D-4D3B-A29A-71F181BB12CD}"/>
            </a:ext>
          </a:extLst>
        </xdr:cNvPr>
        <xdr:cNvSpPr>
          <a:spLocks noChangeShapeType="1"/>
        </xdr:cNvSpPr>
      </xdr:nvSpPr>
      <xdr:spPr bwMode="auto">
        <a:xfrm flipV="1">
          <a:off x="6886575" y="7981950"/>
          <a:ext cx="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352425</xdr:colOff>
      <xdr:row>41</xdr:row>
      <xdr:rowOff>161925</xdr:rowOff>
    </xdr:from>
    <xdr:to>
      <xdr:col>10</xdr:col>
      <xdr:colOff>352425</xdr:colOff>
      <xdr:row>43</xdr:row>
      <xdr:rowOff>9525</xdr:rowOff>
    </xdr:to>
    <xdr:sp macro="" textlink="">
      <xdr:nvSpPr>
        <xdr:cNvPr id="121" name="Line 166">
          <a:extLst>
            <a:ext uri="{FF2B5EF4-FFF2-40B4-BE49-F238E27FC236}">
              <a16:creationId xmlns:a16="http://schemas.microsoft.com/office/drawing/2014/main" id="{71A2FA8C-FEB1-4CE2-8AEB-A4AEB4B671DA}"/>
            </a:ext>
          </a:extLst>
        </xdr:cNvPr>
        <xdr:cNvSpPr>
          <a:spLocks noChangeShapeType="1"/>
        </xdr:cNvSpPr>
      </xdr:nvSpPr>
      <xdr:spPr bwMode="auto">
        <a:xfrm flipV="1">
          <a:off x="7572375" y="7962900"/>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342900</xdr:colOff>
      <xdr:row>42</xdr:row>
      <xdr:rowOff>19050</xdr:rowOff>
    </xdr:from>
    <xdr:to>
      <xdr:col>11</xdr:col>
      <xdr:colOff>352425</xdr:colOff>
      <xdr:row>43</xdr:row>
      <xdr:rowOff>9525</xdr:rowOff>
    </xdr:to>
    <xdr:sp macro="" textlink="">
      <xdr:nvSpPr>
        <xdr:cNvPr id="122" name="Line 167">
          <a:extLst>
            <a:ext uri="{FF2B5EF4-FFF2-40B4-BE49-F238E27FC236}">
              <a16:creationId xmlns:a16="http://schemas.microsoft.com/office/drawing/2014/main" id="{0F466E8F-AAE8-4607-910F-BAA466A656E8}"/>
            </a:ext>
          </a:extLst>
        </xdr:cNvPr>
        <xdr:cNvSpPr>
          <a:spLocks noChangeShapeType="1"/>
        </xdr:cNvSpPr>
      </xdr:nvSpPr>
      <xdr:spPr bwMode="auto">
        <a:xfrm flipV="1">
          <a:off x="8248650" y="7991475"/>
          <a:ext cx="9525"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342900</xdr:colOff>
      <xdr:row>42</xdr:row>
      <xdr:rowOff>9525</xdr:rowOff>
    </xdr:from>
    <xdr:to>
      <xdr:col>12</xdr:col>
      <xdr:colOff>342900</xdr:colOff>
      <xdr:row>43</xdr:row>
      <xdr:rowOff>9525</xdr:rowOff>
    </xdr:to>
    <xdr:sp macro="" textlink="">
      <xdr:nvSpPr>
        <xdr:cNvPr id="123" name="Line 168">
          <a:extLst>
            <a:ext uri="{FF2B5EF4-FFF2-40B4-BE49-F238E27FC236}">
              <a16:creationId xmlns:a16="http://schemas.microsoft.com/office/drawing/2014/main" id="{E60F7CC8-B4ED-4AD1-B957-28BFED5663DC}"/>
            </a:ext>
          </a:extLst>
        </xdr:cNvPr>
        <xdr:cNvSpPr>
          <a:spLocks noChangeShapeType="1"/>
        </xdr:cNvSpPr>
      </xdr:nvSpPr>
      <xdr:spPr bwMode="auto">
        <a:xfrm flipV="1">
          <a:off x="8934450" y="7981950"/>
          <a:ext cx="0" cy="171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152400</xdr:colOff>
      <xdr:row>41</xdr:row>
      <xdr:rowOff>152400</xdr:rowOff>
    </xdr:from>
    <xdr:to>
      <xdr:col>13</xdr:col>
      <xdr:colOff>552450</xdr:colOff>
      <xdr:row>50</xdr:row>
      <xdr:rowOff>38100</xdr:rowOff>
    </xdr:to>
    <xdr:grpSp>
      <xdr:nvGrpSpPr>
        <xdr:cNvPr id="124" name="Group 172">
          <a:extLst>
            <a:ext uri="{FF2B5EF4-FFF2-40B4-BE49-F238E27FC236}">
              <a16:creationId xmlns:a16="http://schemas.microsoft.com/office/drawing/2014/main" id="{B235F067-8F5C-4271-B993-EBBAD0F3790E}"/>
            </a:ext>
          </a:extLst>
        </xdr:cNvPr>
        <xdr:cNvGrpSpPr>
          <a:grpSpLocks/>
        </xdr:cNvGrpSpPr>
      </xdr:nvGrpSpPr>
      <xdr:grpSpPr bwMode="auto">
        <a:xfrm>
          <a:off x="4635500" y="8166100"/>
          <a:ext cx="5200650" cy="1485900"/>
          <a:chOff x="486" y="846"/>
          <a:chExt cx="546" cy="150"/>
        </a:xfrm>
      </xdr:grpSpPr>
      <xdr:sp macro="" textlink="">
        <xdr:nvSpPr>
          <xdr:cNvPr id="125" name="Line 169">
            <a:extLst>
              <a:ext uri="{FF2B5EF4-FFF2-40B4-BE49-F238E27FC236}">
                <a16:creationId xmlns:a16="http://schemas.microsoft.com/office/drawing/2014/main" id="{76C96D17-7BA9-44B6-B9F4-6950590D131C}"/>
              </a:ext>
            </a:extLst>
          </xdr:cNvPr>
          <xdr:cNvSpPr>
            <a:spLocks noChangeShapeType="1"/>
          </xdr:cNvSpPr>
        </xdr:nvSpPr>
        <xdr:spPr bwMode="auto">
          <a:xfrm flipV="1">
            <a:off x="1008" y="851"/>
            <a:ext cx="0" cy="1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6" name="Group 171">
            <a:extLst>
              <a:ext uri="{FF2B5EF4-FFF2-40B4-BE49-F238E27FC236}">
                <a16:creationId xmlns:a16="http://schemas.microsoft.com/office/drawing/2014/main" id="{A8F269D2-B919-4B66-AE88-32AA81A458E8}"/>
              </a:ext>
            </a:extLst>
          </xdr:cNvPr>
          <xdr:cNvGrpSpPr>
            <a:grpSpLocks/>
          </xdr:cNvGrpSpPr>
        </xdr:nvGrpSpPr>
        <xdr:grpSpPr bwMode="auto">
          <a:xfrm>
            <a:off x="486" y="846"/>
            <a:ext cx="546" cy="150"/>
            <a:chOff x="486" y="846"/>
            <a:chExt cx="546" cy="150"/>
          </a:xfrm>
        </xdr:grpSpPr>
        <xdr:sp macro="" textlink="">
          <xdr:nvSpPr>
            <xdr:cNvPr id="127" name="Rectangle 154">
              <a:extLst>
                <a:ext uri="{FF2B5EF4-FFF2-40B4-BE49-F238E27FC236}">
                  <a16:creationId xmlns:a16="http://schemas.microsoft.com/office/drawing/2014/main" id="{288D057A-15A5-4113-9326-FC1E307C6877}"/>
                </a:ext>
              </a:extLst>
            </xdr:cNvPr>
            <xdr:cNvSpPr>
              <a:spLocks noChangeArrowheads="1"/>
            </xdr:cNvSpPr>
          </xdr:nvSpPr>
          <xdr:spPr bwMode="auto">
            <a:xfrm>
              <a:off x="486" y="865"/>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徳之島局</a:t>
              </a:r>
              <a:endParaRPr lang="ja-JP" altLang="en-US"/>
            </a:p>
          </xdr:txBody>
        </xdr:sp>
        <xdr:sp macro="" textlink="">
          <xdr:nvSpPr>
            <xdr:cNvPr id="128" name="Rectangle 155">
              <a:extLst>
                <a:ext uri="{FF2B5EF4-FFF2-40B4-BE49-F238E27FC236}">
                  <a16:creationId xmlns:a16="http://schemas.microsoft.com/office/drawing/2014/main" id="{2E4837C4-D003-4C54-B080-56BEE50A1E65}"/>
                </a:ext>
              </a:extLst>
            </xdr:cNvPr>
            <xdr:cNvSpPr>
              <a:spLocks noChangeArrowheads="1"/>
            </xdr:cNvSpPr>
          </xdr:nvSpPr>
          <xdr:spPr bwMode="auto">
            <a:xfrm>
              <a:off x="558"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母　間　局</a:t>
              </a:r>
              <a:endParaRPr lang="ja-JP" altLang="en-US"/>
            </a:p>
          </xdr:txBody>
        </xdr:sp>
        <xdr:sp macro="" textlink="">
          <xdr:nvSpPr>
            <xdr:cNvPr id="129" name="Rectangle 156">
              <a:extLst>
                <a:ext uri="{FF2B5EF4-FFF2-40B4-BE49-F238E27FC236}">
                  <a16:creationId xmlns:a16="http://schemas.microsoft.com/office/drawing/2014/main" id="{73444AB2-4FB7-4595-A1D7-75C09FD84473}"/>
                </a:ext>
              </a:extLst>
            </xdr:cNvPr>
            <xdr:cNvSpPr>
              <a:spLocks noChangeArrowheads="1"/>
            </xdr:cNvSpPr>
          </xdr:nvSpPr>
          <xdr:spPr bwMode="auto">
            <a:xfrm>
              <a:off x="629" y="866"/>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山　　局</a:t>
              </a:r>
              <a:endParaRPr lang="ja-JP" altLang="en-US"/>
            </a:p>
          </xdr:txBody>
        </xdr:sp>
        <xdr:sp macro="" textlink="">
          <xdr:nvSpPr>
            <xdr:cNvPr id="130" name="Rectangle 157">
              <a:extLst>
                <a:ext uri="{FF2B5EF4-FFF2-40B4-BE49-F238E27FC236}">
                  <a16:creationId xmlns:a16="http://schemas.microsoft.com/office/drawing/2014/main" id="{713D353D-976D-4F8C-BC33-79777821CA18}"/>
                </a:ext>
              </a:extLst>
            </xdr:cNvPr>
            <xdr:cNvSpPr>
              <a:spLocks noChangeArrowheads="1"/>
            </xdr:cNvSpPr>
          </xdr:nvSpPr>
          <xdr:spPr bwMode="auto">
            <a:xfrm>
              <a:off x="701" y="866"/>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天　城　局</a:t>
              </a:r>
              <a:endParaRPr lang="ja-JP" altLang="en-US"/>
            </a:p>
          </xdr:txBody>
        </xdr:sp>
        <xdr:sp macro="" textlink="">
          <xdr:nvSpPr>
            <xdr:cNvPr id="131" name="Rectangle 158">
              <a:extLst>
                <a:ext uri="{FF2B5EF4-FFF2-40B4-BE49-F238E27FC236}">
                  <a16:creationId xmlns:a16="http://schemas.microsoft.com/office/drawing/2014/main" id="{A20CB554-A0BF-4EEF-9E18-6548109C2657}"/>
                </a:ext>
              </a:extLst>
            </xdr:cNvPr>
            <xdr:cNvSpPr>
              <a:spLocks noChangeArrowheads="1"/>
            </xdr:cNvSpPr>
          </xdr:nvSpPr>
          <xdr:spPr bwMode="auto">
            <a:xfrm>
              <a:off x="774"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西阿木名局</a:t>
              </a:r>
              <a:endParaRPr lang="ja-JP" altLang="en-US"/>
            </a:p>
          </xdr:txBody>
        </xdr:sp>
        <xdr:sp macro="" textlink="">
          <xdr:nvSpPr>
            <xdr:cNvPr id="132" name="Rectangle 159">
              <a:extLst>
                <a:ext uri="{FF2B5EF4-FFF2-40B4-BE49-F238E27FC236}">
                  <a16:creationId xmlns:a16="http://schemas.microsoft.com/office/drawing/2014/main" id="{63A053C1-7CB8-4C56-98A2-BBD9BEE3C5A4}"/>
                </a:ext>
              </a:extLst>
            </xdr:cNvPr>
            <xdr:cNvSpPr>
              <a:spLocks noChangeArrowheads="1"/>
            </xdr:cNvSpPr>
          </xdr:nvSpPr>
          <xdr:spPr bwMode="auto">
            <a:xfrm>
              <a:off x="844"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伊　仙　局</a:t>
              </a:r>
              <a:endParaRPr lang="ja-JP" altLang="en-US"/>
            </a:p>
          </xdr:txBody>
        </xdr:sp>
        <xdr:sp macro="" textlink="">
          <xdr:nvSpPr>
            <xdr:cNvPr id="133" name="Rectangle 160">
              <a:extLst>
                <a:ext uri="{FF2B5EF4-FFF2-40B4-BE49-F238E27FC236}">
                  <a16:creationId xmlns:a16="http://schemas.microsoft.com/office/drawing/2014/main" id="{03DA0DC7-3669-424F-B856-5DD8510E08BB}"/>
                </a:ext>
              </a:extLst>
            </xdr:cNvPr>
            <xdr:cNvSpPr>
              <a:spLocks noChangeArrowheads="1"/>
            </xdr:cNvSpPr>
          </xdr:nvSpPr>
          <xdr:spPr bwMode="auto">
            <a:xfrm>
              <a:off x="916"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犬田布局</a:t>
              </a:r>
              <a:endParaRPr lang="ja-JP" altLang="en-US"/>
            </a:p>
          </xdr:txBody>
        </xdr:sp>
        <xdr:sp macro="" textlink="">
          <xdr:nvSpPr>
            <xdr:cNvPr id="134" name="Rectangle 161">
              <a:extLst>
                <a:ext uri="{FF2B5EF4-FFF2-40B4-BE49-F238E27FC236}">
                  <a16:creationId xmlns:a16="http://schemas.microsoft.com/office/drawing/2014/main" id="{355DF14C-D448-42B5-80F4-C084C3448FB0}"/>
                </a:ext>
              </a:extLst>
            </xdr:cNvPr>
            <xdr:cNvSpPr>
              <a:spLocks noChangeArrowheads="1"/>
            </xdr:cNvSpPr>
          </xdr:nvSpPr>
          <xdr:spPr bwMode="auto">
            <a:xfrm>
              <a:off x="989" y="866"/>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携帯電話</a:t>
              </a:r>
              <a:endParaRPr lang="ja-JP" altLang="en-US"/>
            </a:p>
          </xdr:txBody>
        </xdr:sp>
        <xdr:sp macro="" textlink="">
          <xdr:nvSpPr>
            <xdr:cNvPr id="135" name="Line 162">
              <a:extLst>
                <a:ext uri="{FF2B5EF4-FFF2-40B4-BE49-F238E27FC236}">
                  <a16:creationId xmlns:a16="http://schemas.microsoft.com/office/drawing/2014/main" id="{08AB0215-88A4-4CE2-B6C6-732F7D6535B1}"/>
                </a:ext>
              </a:extLst>
            </xdr:cNvPr>
            <xdr:cNvSpPr>
              <a:spLocks noChangeShapeType="1"/>
            </xdr:cNvSpPr>
          </xdr:nvSpPr>
          <xdr:spPr bwMode="auto">
            <a:xfrm flipV="1">
              <a:off x="507" y="847"/>
              <a:ext cx="0" cy="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6" name="Line 170">
              <a:extLst>
                <a:ext uri="{FF2B5EF4-FFF2-40B4-BE49-F238E27FC236}">
                  <a16:creationId xmlns:a16="http://schemas.microsoft.com/office/drawing/2014/main" id="{6B7F0789-F3B4-471B-BD1E-803192D7288F}"/>
                </a:ext>
              </a:extLst>
            </xdr:cNvPr>
            <xdr:cNvSpPr>
              <a:spLocks noChangeShapeType="1"/>
            </xdr:cNvSpPr>
          </xdr:nvSpPr>
          <xdr:spPr bwMode="auto">
            <a:xfrm>
              <a:off x="507" y="846"/>
              <a:ext cx="50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13</xdr:col>
      <xdr:colOff>323850</xdr:colOff>
      <xdr:row>41</xdr:row>
      <xdr:rowOff>161925</xdr:rowOff>
    </xdr:from>
    <xdr:to>
      <xdr:col>13</xdr:col>
      <xdr:colOff>323850</xdr:colOff>
      <xdr:row>42</xdr:row>
      <xdr:rowOff>66675</xdr:rowOff>
    </xdr:to>
    <xdr:sp macro="" textlink="">
      <xdr:nvSpPr>
        <xdr:cNvPr id="137" name="Line 173">
          <a:extLst>
            <a:ext uri="{FF2B5EF4-FFF2-40B4-BE49-F238E27FC236}">
              <a16:creationId xmlns:a16="http://schemas.microsoft.com/office/drawing/2014/main" id="{50F3BEAC-33E3-4B98-8A50-3ABFE96E3518}"/>
            </a:ext>
          </a:extLst>
        </xdr:cNvPr>
        <xdr:cNvSpPr>
          <a:spLocks noChangeShapeType="1"/>
        </xdr:cNvSpPr>
      </xdr:nvSpPr>
      <xdr:spPr bwMode="auto">
        <a:xfrm>
          <a:off x="9601200" y="7962900"/>
          <a:ext cx="0"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161925</xdr:rowOff>
    </xdr:from>
    <xdr:to>
      <xdr:col>10</xdr:col>
      <xdr:colOff>552450</xdr:colOff>
      <xdr:row>41</xdr:row>
      <xdr:rowOff>142875</xdr:rowOff>
    </xdr:to>
    <xdr:sp macro="" textlink="">
      <xdr:nvSpPr>
        <xdr:cNvPr id="138" name="AutoShape 174">
          <a:extLst>
            <a:ext uri="{FF2B5EF4-FFF2-40B4-BE49-F238E27FC236}">
              <a16:creationId xmlns:a16="http://schemas.microsoft.com/office/drawing/2014/main" id="{72A016DA-5AC1-4075-B9B4-57DC46C784F9}"/>
            </a:ext>
          </a:extLst>
        </xdr:cNvPr>
        <xdr:cNvSpPr>
          <a:spLocks noChangeArrowheads="1"/>
        </xdr:cNvSpPr>
      </xdr:nvSpPr>
      <xdr:spPr bwMode="auto">
        <a:xfrm>
          <a:off x="6677025" y="5505450"/>
          <a:ext cx="1095375" cy="2438400"/>
        </a:xfrm>
        <a:prstGeom prst="upArrow">
          <a:avLst>
            <a:gd name="adj1" fmla="val 50000"/>
            <a:gd name="adj2" fmla="val 5565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１１９通報</a:t>
          </a:r>
          <a:endParaRPr lang="ja-JP" altLang="en-US"/>
        </a:p>
      </xdr:txBody>
    </xdr:sp>
    <xdr:clientData/>
  </xdr:twoCellAnchor>
  <xdr:twoCellAnchor>
    <xdr:from>
      <xdr:col>6</xdr:col>
      <xdr:colOff>676275</xdr:colOff>
      <xdr:row>17</xdr:row>
      <xdr:rowOff>142875</xdr:rowOff>
    </xdr:from>
    <xdr:to>
      <xdr:col>8</xdr:col>
      <xdr:colOff>95250</xdr:colOff>
      <xdr:row>22</xdr:row>
      <xdr:rowOff>133350</xdr:rowOff>
    </xdr:to>
    <xdr:sp macro="" textlink="">
      <xdr:nvSpPr>
        <xdr:cNvPr id="139" name="AutoShape 176">
          <a:extLst>
            <a:ext uri="{FF2B5EF4-FFF2-40B4-BE49-F238E27FC236}">
              <a16:creationId xmlns:a16="http://schemas.microsoft.com/office/drawing/2014/main" id="{2228E73B-4781-43DB-909B-7629D8D7406B}"/>
            </a:ext>
          </a:extLst>
        </xdr:cNvPr>
        <xdr:cNvSpPr>
          <a:spLocks noChangeArrowheads="1"/>
        </xdr:cNvSpPr>
      </xdr:nvSpPr>
      <xdr:spPr bwMode="auto">
        <a:xfrm>
          <a:off x="5153025" y="3771900"/>
          <a:ext cx="790575" cy="847725"/>
        </a:xfrm>
        <a:prstGeom prst="left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指令回線</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endParaRPr lang="ja-JP" altLang="en-US"/>
        </a:p>
      </xdr:txBody>
    </xdr:sp>
    <xdr:clientData/>
  </xdr:twoCellAnchor>
  <xdr:twoCellAnchor>
    <xdr:from>
      <xdr:col>4</xdr:col>
      <xdr:colOff>428625</xdr:colOff>
      <xdr:row>15</xdr:row>
      <xdr:rowOff>57150</xdr:rowOff>
    </xdr:from>
    <xdr:to>
      <xdr:col>6</xdr:col>
      <xdr:colOff>600075</xdr:colOff>
      <xdr:row>25</xdr:row>
      <xdr:rowOff>66675</xdr:rowOff>
    </xdr:to>
    <xdr:sp macro="" textlink="">
      <xdr:nvSpPr>
        <xdr:cNvPr id="140" name="Oval 178">
          <a:extLst>
            <a:ext uri="{FF2B5EF4-FFF2-40B4-BE49-F238E27FC236}">
              <a16:creationId xmlns:a16="http://schemas.microsoft.com/office/drawing/2014/main" id="{754588E7-B1AD-4254-A5F0-F1B427B243FD}"/>
            </a:ext>
          </a:extLst>
        </xdr:cNvPr>
        <xdr:cNvSpPr>
          <a:spLocks noChangeArrowheads="1"/>
        </xdr:cNvSpPr>
      </xdr:nvSpPr>
      <xdr:spPr bwMode="auto">
        <a:xfrm>
          <a:off x="3171825" y="3343275"/>
          <a:ext cx="1905000" cy="17240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明朝" panose="02020600040205080304" pitchFamily="18" charset="-128"/>
              <a:ea typeface="ＭＳ Ｐ明朝" panose="02020600040205080304" pitchFamily="18" charset="-128"/>
            </a:rPr>
            <a:t>伊仙分遣所</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TEL 0997-86-3990</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FAX 0997-86-3743</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8</xdr:col>
      <xdr:colOff>409575</xdr:colOff>
      <xdr:row>19</xdr:row>
      <xdr:rowOff>57150</xdr:rowOff>
    </xdr:from>
    <xdr:to>
      <xdr:col>10</xdr:col>
      <xdr:colOff>76200</xdr:colOff>
      <xdr:row>24</xdr:row>
      <xdr:rowOff>19050</xdr:rowOff>
    </xdr:to>
    <xdr:sp macro="" textlink="">
      <xdr:nvSpPr>
        <xdr:cNvPr id="141" name="Text Box 179">
          <a:extLst>
            <a:ext uri="{FF2B5EF4-FFF2-40B4-BE49-F238E27FC236}">
              <a16:creationId xmlns:a16="http://schemas.microsoft.com/office/drawing/2014/main" id="{42190888-8C57-4056-8579-4DC05AD0C9E3}"/>
            </a:ext>
          </a:extLst>
        </xdr:cNvPr>
        <xdr:cNvSpPr txBox="1">
          <a:spLocks noChangeArrowheads="1"/>
        </xdr:cNvSpPr>
      </xdr:nvSpPr>
      <xdr:spPr bwMode="auto">
        <a:xfrm>
          <a:off x="6257925" y="4029075"/>
          <a:ext cx="1038225" cy="819150"/>
        </a:xfrm>
        <a:prstGeom prst="rect">
          <a:avLst/>
        </a:prstGeom>
        <a:no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TEL 0997</a:t>
          </a:r>
        </a:p>
        <a:p>
          <a:pPr algn="l" rtl="0">
            <a:lnSpc>
              <a:spcPts val="1300"/>
            </a:lnSpc>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83-3160(代）</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　83-0355</a:t>
          </a:r>
        </a:p>
        <a:p>
          <a:pPr algn="l" rtl="0">
            <a:lnSpc>
              <a:spcPts val="1200"/>
            </a:lnSpc>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　83-3407</a:t>
          </a:r>
          <a:endParaRPr lang="ja-JP" altLang="en-US">
            <a:latin typeface="ＭＳ Ｐ明朝" panose="02020600040205080304" pitchFamily="18" charset="-128"/>
            <a:ea typeface="ＭＳ Ｐ明朝" panose="02020600040205080304" pitchFamily="18" charset="-128"/>
          </a:endParaRPr>
        </a:p>
      </xdr:txBody>
    </xdr:sp>
    <xdr:clientData/>
  </xdr:twoCellAnchor>
  <xdr:twoCellAnchor>
    <xdr:from>
      <xdr:col>10</xdr:col>
      <xdr:colOff>19050</xdr:colOff>
      <xdr:row>18</xdr:row>
      <xdr:rowOff>66675</xdr:rowOff>
    </xdr:from>
    <xdr:to>
      <xdr:col>11</xdr:col>
      <xdr:colOff>657225</xdr:colOff>
      <xdr:row>25</xdr:row>
      <xdr:rowOff>114300</xdr:rowOff>
    </xdr:to>
    <xdr:sp macro="" textlink="">
      <xdr:nvSpPr>
        <xdr:cNvPr id="142" name="Text Box 180">
          <a:extLst>
            <a:ext uri="{FF2B5EF4-FFF2-40B4-BE49-F238E27FC236}">
              <a16:creationId xmlns:a16="http://schemas.microsoft.com/office/drawing/2014/main" id="{6AB66663-FAE3-4DE5-A4DB-1CDA84B128D2}"/>
            </a:ext>
          </a:extLst>
        </xdr:cNvPr>
        <xdr:cNvSpPr txBox="1">
          <a:spLocks noChangeArrowheads="1"/>
        </xdr:cNvSpPr>
      </xdr:nvSpPr>
      <xdr:spPr bwMode="auto">
        <a:xfrm>
          <a:off x="7239000" y="3867150"/>
          <a:ext cx="1323975" cy="1247775"/>
        </a:xfrm>
        <a:prstGeom prst="rect">
          <a:avLst/>
        </a:prstGeom>
        <a:no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テレホンガイド</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0997</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83-0006</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FAX</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83-3275</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83-3292</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9</xdr:col>
      <xdr:colOff>514350</xdr:colOff>
      <xdr:row>20</xdr:row>
      <xdr:rowOff>57150</xdr:rowOff>
    </xdr:from>
    <xdr:to>
      <xdr:col>10</xdr:col>
      <xdr:colOff>19050</xdr:colOff>
      <xdr:row>25</xdr:row>
      <xdr:rowOff>123825</xdr:rowOff>
    </xdr:to>
    <xdr:sp macro="" textlink="">
      <xdr:nvSpPr>
        <xdr:cNvPr id="143" name="Freeform 181">
          <a:extLst>
            <a:ext uri="{FF2B5EF4-FFF2-40B4-BE49-F238E27FC236}">
              <a16:creationId xmlns:a16="http://schemas.microsoft.com/office/drawing/2014/main" id="{0B8CBBD6-28C5-4531-A9D7-123A042E59FB}"/>
            </a:ext>
          </a:extLst>
        </xdr:cNvPr>
        <xdr:cNvSpPr>
          <a:spLocks/>
        </xdr:cNvSpPr>
      </xdr:nvSpPr>
      <xdr:spPr bwMode="auto">
        <a:xfrm>
          <a:off x="7048500" y="4200525"/>
          <a:ext cx="190500" cy="923925"/>
        </a:xfrm>
        <a:custGeom>
          <a:avLst/>
          <a:gdLst>
            <a:gd name="T0" fmla="*/ 2147483646 w 20"/>
            <a:gd name="T1" fmla="*/ 0 h 97"/>
            <a:gd name="T2" fmla="*/ 2147483646 w 20"/>
            <a:gd name="T3" fmla="*/ 2147483646 h 97"/>
            <a:gd name="T4" fmla="*/ 0 w 20"/>
            <a:gd name="T5" fmla="*/ 2147483646 h 97"/>
            <a:gd name="T6" fmla="*/ 0 60000 65536"/>
            <a:gd name="T7" fmla="*/ 0 60000 65536"/>
            <a:gd name="T8" fmla="*/ 0 60000 65536"/>
          </a:gdLst>
          <a:ahLst/>
          <a:cxnLst>
            <a:cxn ang="T6">
              <a:pos x="T0" y="T1"/>
            </a:cxn>
            <a:cxn ang="T7">
              <a:pos x="T2" y="T3"/>
            </a:cxn>
            <a:cxn ang="T8">
              <a:pos x="T4" y="T5"/>
            </a:cxn>
          </a:cxnLst>
          <a:rect l="0" t="0" r="r" b="b"/>
          <a:pathLst>
            <a:path w="20" h="97">
              <a:moveTo>
                <a:pt x="8" y="0"/>
              </a:moveTo>
              <a:cubicBezTo>
                <a:pt x="14" y="7"/>
                <a:pt x="20" y="15"/>
                <a:pt x="19" y="31"/>
              </a:cubicBezTo>
              <a:cubicBezTo>
                <a:pt x="18" y="47"/>
                <a:pt x="3" y="86"/>
                <a:pt x="0" y="97"/>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533400</xdr:colOff>
      <xdr:row>35</xdr:row>
      <xdr:rowOff>76200</xdr:rowOff>
    </xdr:from>
    <xdr:to>
      <xdr:col>17</xdr:col>
      <xdr:colOff>390525</xdr:colOff>
      <xdr:row>38</xdr:row>
      <xdr:rowOff>152400</xdr:rowOff>
    </xdr:to>
    <xdr:sp macro="" textlink="">
      <xdr:nvSpPr>
        <xdr:cNvPr id="144" name="AutoShape 182">
          <a:extLst>
            <a:ext uri="{FF2B5EF4-FFF2-40B4-BE49-F238E27FC236}">
              <a16:creationId xmlns:a16="http://schemas.microsoft.com/office/drawing/2014/main" id="{D7B4284D-A66D-4E50-B3B6-F57C040E8789}"/>
            </a:ext>
          </a:extLst>
        </xdr:cNvPr>
        <xdr:cNvSpPr>
          <a:spLocks noChangeArrowheads="1"/>
        </xdr:cNvSpPr>
      </xdr:nvSpPr>
      <xdr:spPr bwMode="auto">
        <a:xfrm>
          <a:off x="11182350" y="6848475"/>
          <a:ext cx="1228725" cy="590550"/>
        </a:xfrm>
        <a:prstGeom prst="bevel">
          <a:avLst>
            <a:gd name="adj" fmla="val 125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endParaRPr lang="ja-JP" altLang="en-US" sz="1100" b="1"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消　防　団</a:t>
          </a:r>
          <a:endParaRPr lang="ja-JP" altLang="en-US"/>
        </a:p>
      </xdr:txBody>
    </xdr:sp>
    <xdr:clientData/>
  </xdr:twoCellAnchor>
  <xdr:twoCellAnchor>
    <xdr:from>
      <xdr:col>16</xdr:col>
      <xdr:colOff>352425</xdr:colOff>
      <xdr:row>39</xdr:row>
      <xdr:rowOff>47625</xdr:rowOff>
    </xdr:from>
    <xdr:to>
      <xdr:col>16</xdr:col>
      <xdr:colOff>638175</xdr:colOff>
      <xdr:row>45</xdr:row>
      <xdr:rowOff>19050</xdr:rowOff>
    </xdr:to>
    <xdr:sp macro="" textlink="">
      <xdr:nvSpPr>
        <xdr:cNvPr id="145" name="AutoShape 183">
          <a:extLst>
            <a:ext uri="{FF2B5EF4-FFF2-40B4-BE49-F238E27FC236}">
              <a16:creationId xmlns:a16="http://schemas.microsoft.com/office/drawing/2014/main" id="{5B110DC1-91E7-4DED-B0F8-8D2E83A82608}"/>
            </a:ext>
          </a:extLst>
        </xdr:cNvPr>
        <xdr:cNvSpPr>
          <a:spLocks noChangeArrowheads="1"/>
        </xdr:cNvSpPr>
      </xdr:nvSpPr>
      <xdr:spPr bwMode="auto">
        <a:xfrm>
          <a:off x="11687175" y="7505700"/>
          <a:ext cx="285750" cy="1000125"/>
        </a:xfrm>
        <a:prstGeom prst="downArrow">
          <a:avLst>
            <a:gd name="adj1" fmla="val 50000"/>
            <a:gd name="adj2" fmla="val 875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9525</xdr:colOff>
      <xdr:row>45</xdr:row>
      <xdr:rowOff>38100</xdr:rowOff>
    </xdr:from>
    <xdr:to>
      <xdr:col>17</xdr:col>
      <xdr:colOff>409575</xdr:colOff>
      <xdr:row>49</xdr:row>
      <xdr:rowOff>47625</xdr:rowOff>
    </xdr:to>
    <xdr:grpSp>
      <xdr:nvGrpSpPr>
        <xdr:cNvPr id="146" name="Group 184">
          <a:extLst>
            <a:ext uri="{FF2B5EF4-FFF2-40B4-BE49-F238E27FC236}">
              <a16:creationId xmlns:a16="http://schemas.microsoft.com/office/drawing/2014/main" id="{03435E96-02EA-4F33-BFA2-490B84D7BBEC}"/>
            </a:ext>
          </a:extLst>
        </xdr:cNvPr>
        <xdr:cNvGrpSpPr>
          <a:grpSpLocks/>
        </xdr:cNvGrpSpPr>
      </xdr:nvGrpSpPr>
      <xdr:grpSpPr bwMode="auto">
        <a:xfrm>
          <a:off x="11350625" y="8763000"/>
          <a:ext cx="1085850" cy="720725"/>
          <a:chOff x="978" y="71"/>
          <a:chExt cx="114" cy="73"/>
        </a:xfrm>
      </xdr:grpSpPr>
      <xdr:sp macro="" textlink="">
        <xdr:nvSpPr>
          <xdr:cNvPr id="147" name="AutoShape 185">
            <a:extLst>
              <a:ext uri="{FF2B5EF4-FFF2-40B4-BE49-F238E27FC236}">
                <a16:creationId xmlns:a16="http://schemas.microsoft.com/office/drawing/2014/main" id="{5D677D3B-9924-488C-8032-983B1FD74C36}"/>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団　車</a:t>
            </a:r>
          </a:p>
          <a:p>
            <a:pPr algn="ctr" rtl="0">
              <a:lnSpc>
                <a:spcPts val="1300"/>
              </a:lnSpc>
              <a:defRPr sz="1000"/>
            </a:pPr>
            <a:r>
              <a:rPr lang="ja-JP" altLang="en-US" sz="1100" b="1" i="0" u="none" strike="noStrike" baseline="0">
                <a:solidFill>
                  <a:srgbClr val="000000"/>
                </a:solidFill>
                <a:latin typeface="ＭＳ Ｐゴシック"/>
                <a:ea typeface="ＭＳ Ｐゴシック"/>
              </a:rPr>
              <a:t>（ポンプ車）</a:t>
            </a:r>
            <a:endParaRPr lang="ja-JP" altLang="en-US"/>
          </a:p>
        </xdr:txBody>
      </xdr:sp>
      <xdr:cxnSp macro="">
        <xdr:nvCxnSpPr>
          <xdr:cNvPr id="148" name="AutoShape 186">
            <a:extLst>
              <a:ext uri="{FF2B5EF4-FFF2-40B4-BE49-F238E27FC236}">
                <a16:creationId xmlns:a16="http://schemas.microsoft.com/office/drawing/2014/main" id="{5BB42D42-522A-40F5-A2AA-799DCC11856D}"/>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149" name="Line 187">
            <a:extLst>
              <a:ext uri="{FF2B5EF4-FFF2-40B4-BE49-F238E27FC236}">
                <a16:creationId xmlns:a16="http://schemas.microsoft.com/office/drawing/2014/main" id="{C3CB4496-9E4B-4EC3-9C20-0E5539A07FCD}"/>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0" name="Line 188">
            <a:extLst>
              <a:ext uri="{FF2B5EF4-FFF2-40B4-BE49-F238E27FC236}">
                <a16:creationId xmlns:a16="http://schemas.microsoft.com/office/drawing/2014/main" id="{C48C5644-AAF0-4CF3-9315-D88DE257A916}"/>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0</xdr:colOff>
      <xdr:row>34</xdr:row>
      <xdr:rowOff>142875</xdr:rowOff>
    </xdr:from>
    <xdr:to>
      <xdr:col>2</xdr:col>
      <xdr:colOff>85725</xdr:colOff>
      <xdr:row>39</xdr:row>
      <xdr:rowOff>161925</xdr:rowOff>
    </xdr:to>
    <xdr:grpSp>
      <xdr:nvGrpSpPr>
        <xdr:cNvPr id="151" name="Group 189">
          <a:extLst>
            <a:ext uri="{FF2B5EF4-FFF2-40B4-BE49-F238E27FC236}">
              <a16:creationId xmlns:a16="http://schemas.microsoft.com/office/drawing/2014/main" id="{E43DCDD6-598A-41CF-81CF-B916F84D41F6}"/>
            </a:ext>
          </a:extLst>
        </xdr:cNvPr>
        <xdr:cNvGrpSpPr>
          <a:grpSpLocks/>
        </xdr:cNvGrpSpPr>
      </xdr:nvGrpSpPr>
      <xdr:grpSpPr bwMode="auto">
        <a:xfrm>
          <a:off x="685800" y="6911975"/>
          <a:ext cx="771525" cy="908050"/>
          <a:chOff x="144" y="691"/>
          <a:chExt cx="81" cy="92"/>
        </a:xfrm>
      </xdr:grpSpPr>
      <xdr:sp macro="" textlink="">
        <xdr:nvSpPr>
          <xdr:cNvPr id="152" name="Rectangle 190">
            <a:extLst>
              <a:ext uri="{FF2B5EF4-FFF2-40B4-BE49-F238E27FC236}">
                <a16:creationId xmlns:a16="http://schemas.microsoft.com/office/drawing/2014/main" id="{13223F0D-DFA4-461C-9C4D-129CB178CE8B}"/>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1"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53" name="AutoShape 191">
            <a:extLst>
              <a:ext uri="{FF2B5EF4-FFF2-40B4-BE49-F238E27FC236}">
                <a16:creationId xmlns:a16="http://schemas.microsoft.com/office/drawing/2014/main" id="{F21A990E-B9E2-47A8-8E1D-4F9B431E8CF1}"/>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154" name="AutoShape 192">
            <a:extLst>
              <a:ext uri="{FF2B5EF4-FFF2-40B4-BE49-F238E27FC236}">
                <a16:creationId xmlns:a16="http://schemas.microsoft.com/office/drawing/2014/main" id="{A32A71D8-182B-4517-A5BA-9478B9A5D753}"/>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15</xdr:col>
      <xdr:colOff>219075</xdr:colOff>
      <xdr:row>19</xdr:row>
      <xdr:rowOff>47625</xdr:rowOff>
    </xdr:from>
    <xdr:to>
      <xdr:col>15</xdr:col>
      <xdr:colOff>523875</xdr:colOff>
      <xdr:row>19</xdr:row>
      <xdr:rowOff>47625</xdr:rowOff>
    </xdr:to>
    <xdr:sp macro="" textlink="">
      <xdr:nvSpPr>
        <xdr:cNvPr id="155" name="Line 194">
          <a:extLst>
            <a:ext uri="{FF2B5EF4-FFF2-40B4-BE49-F238E27FC236}">
              <a16:creationId xmlns:a16="http://schemas.microsoft.com/office/drawing/2014/main" id="{48930705-BCA6-42D8-9A04-463C45A2895F}"/>
            </a:ext>
          </a:extLst>
        </xdr:cNvPr>
        <xdr:cNvSpPr>
          <a:spLocks noChangeShapeType="1"/>
        </xdr:cNvSpPr>
      </xdr:nvSpPr>
      <xdr:spPr bwMode="auto">
        <a:xfrm>
          <a:off x="10868025" y="4019550"/>
          <a:ext cx="304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381000</xdr:colOff>
      <xdr:row>21</xdr:row>
      <xdr:rowOff>0</xdr:rowOff>
    </xdr:from>
    <xdr:to>
      <xdr:col>4</xdr:col>
      <xdr:colOff>390525</xdr:colOff>
      <xdr:row>21</xdr:row>
      <xdr:rowOff>0</xdr:rowOff>
    </xdr:to>
    <xdr:sp macro="" textlink="">
      <xdr:nvSpPr>
        <xdr:cNvPr id="156" name="Line 195">
          <a:extLst>
            <a:ext uri="{FF2B5EF4-FFF2-40B4-BE49-F238E27FC236}">
              <a16:creationId xmlns:a16="http://schemas.microsoft.com/office/drawing/2014/main" id="{78B1781B-24D0-420C-B892-4EC14609012E}"/>
            </a:ext>
          </a:extLst>
        </xdr:cNvPr>
        <xdr:cNvSpPr>
          <a:spLocks noChangeShapeType="1"/>
        </xdr:cNvSpPr>
      </xdr:nvSpPr>
      <xdr:spPr bwMode="auto">
        <a:xfrm flipH="1">
          <a:off x="2438400" y="4314825"/>
          <a:ext cx="695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381000</xdr:colOff>
      <xdr:row>26</xdr:row>
      <xdr:rowOff>28575</xdr:rowOff>
    </xdr:from>
    <xdr:to>
      <xdr:col>7</xdr:col>
      <xdr:colOff>304800</xdr:colOff>
      <xdr:row>30</xdr:row>
      <xdr:rowOff>0</xdr:rowOff>
    </xdr:to>
    <xdr:sp macro="" textlink="">
      <xdr:nvSpPr>
        <xdr:cNvPr id="161" name="Rectangle 201">
          <a:extLst>
            <a:ext uri="{FF2B5EF4-FFF2-40B4-BE49-F238E27FC236}">
              <a16:creationId xmlns:a16="http://schemas.microsoft.com/office/drawing/2014/main" id="{6D862D6F-8AD9-4982-B63F-23A25005C228}"/>
            </a:ext>
          </a:extLst>
        </xdr:cNvPr>
        <xdr:cNvSpPr>
          <a:spLocks noChangeArrowheads="1"/>
        </xdr:cNvSpPr>
      </xdr:nvSpPr>
      <xdr:spPr bwMode="auto">
        <a:xfrm>
          <a:off x="4857750" y="5200650"/>
          <a:ext cx="609600" cy="6667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257175</xdr:colOff>
      <xdr:row>24</xdr:row>
      <xdr:rowOff>28575</xdr:rowOff>
    </xdr:from>
    <xdr:to>
      <xdr:col>7</xdr:col>
      <xdr:colOff>523875</xdr:colOff>
      <xdr:row>26</xdr:row>
      <xdr:rowOff>28575</xdr:rowOff>
    </xdr:to>
    <xdr:cxnSp macro="">
      <xdr:nvCxnSpPr>
        <xdr:cNvPr id="162" name="AutoShape 202">
          <a:extLst>
            <a:ext uri="{FF2B5EF4-FFF2-40B4-BE49-F238E27FC236}">
              <a16:creationId xmlns:a16="http://schemas.microsoft.com/office/drawing/2014/main" id="{EA639A6A-EEB9-4F81-8A8B-57DFE4ACF0EC}"/>
            </a:ext>
          </a:extLst>
        </xdr:cNvPr>
        <xdr:cNvCxnSpPr>
          <a:cxnSpLocks noChangeShapeType="1"/>
        </xdr:cNvCxnSpPr>
      </xdr:nvCxnSpPr>
      <xdr:spPr bwMode="auto">
        <a:xfrm rot="-5400000">
          <a:off x="5381625" y="4895850"/>
          <a:ext cx="342900" cy="266700"/>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485775</xdr:colOff>
      <xdr:row>26</xdr:row>
      <xdr:rowOff>104775</xdr:rowOff>
    </xdr:from>
    <xdr:to>
      <xdr:col>6</xdr:col>
      <xdr:colOff>571500</xdr:colOff>
      <xdr:row>27</xdr:row>
      <xdr:rowOff>47625</xdr:rowOff>
    </xdr:to>
    <xdr:sp macro="" textlink="">
      <xdr:nvSpPr>
        <xdr:cNvPr id="163" name="Rectangle 203">
          <a:extLst>
            <a:ext uri="{FF2B5EF4-FFF2-40B4-BE49-F238E27FC236}">
              <a16:creationId xmlns:a16="http://schemas.microsoft.com/office/drawing/2014/main" id="{7A1EA3A9-A4B9-4059-B3FF-AE9A355C4124}"/>
            </a:ext>
          </a:extLst>
        </xdr:cNvPr>
        <xdr:cNvSpPr>
          <a:spLocks noChangeArrowheads="1"/>
        </xdr:cNvSpPr>
      </xdr:nvSpPr>
      <xdr:spPr bwMode="auto">
        <a:xfrm>
          <a:off x="4962525" y="5276850"/>
          <a:ext cx="85725" cy="1143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647700</xdr:colOff>
      <xdr:row>26</xdr:row>
      <xdr:rowOff>104775</xdr:rowOff>
    </xdr:from>
    <xdr:to>
      <xdr:col>7</xdr:col>
      <xdr:colOff>47625</xdr:colOff>
      <xdr:row>27</xdr:row>
      <xdr:rowOff>57150</xdr:rowOff>
    </xdr:to>
    <xdr:sp macro="" textlink="">
      <xdr:nvSpPr>
        <xdr:cNvPr id="164" name="Rectangle 204">
          <a:extLst>
            <a:ext uri="{FF2B5EF4-FFF2-40B4-BE49-F238E27FC236}">
              <a16:creationId xmlns:a16="http://schemas.microsoft.com/office/drawing/2014/main" id="{F16658D4-54D2-4515-BDA5-E42790BDD402}"/>
            </a:ext>
          </a:extLst>
        </xdr:cNvPr>
        <xdr:cNvSpPr>
          <a:spLocks noChangeArrowheads="1"/>
        </xdr:cNvSpPr>
      </xdr:nvSpPr>
      <xdr:spPr bwMode="auto">
        <a:xfrm>
          <a:off x="5124450" y="5276850"/>
          <a:ext cx="85725" cy="1238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152400</xdr:colOff>
      <xdr:row>26</xdr:row>
      <xdr:rowOff>104775</xdr:rowOff>
    </xdr:from>
    <xdr:to>
      <xdr:col>7</xdr:col>
      <xdr:colOff>228600</xdr:colOff>
      <xdr:row>27</xdr:row>
      <xdr:rowOff>47625</xdr:rowOff>
    </xdr:to>
    <xdr:sp macro="" textlink="">
      <xdr:nvSpPr>
        <xdr:cNvPr id="165" name="Rectangle 205">
          <a:extLst>
            <a:ext uri="{FF2B5EF4-FFF2-40B4-BE49-F238E27FC236}">
              <a16:creationId xmlns:a16="http://schemas.microsoft.com/office/drawing/2014/main" id="{81ED4C8B-6699-4F53-865A-D13475187AE7}"/>
            </a:ext>
          </a:extLst>
        </xdr:cNvPr>
        <xdr:cNvSpPr>
          <a:spLocks noChangeArrowheads="1"/>
        </xdr:cNvSpPr>
      </xdr:nvSpPr>
      <xdr:spPr bwMode="auto">
        <a:xfrm>
          <a:off x="5314950" y="5276850"/>
          <a:ext cx="76200" cy="1143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542925</xdr:colOff>
      <xdr:row>28</xdr:row>
      <xdr:rowOff>47625</xdr:rowOff>
    </xdr:from>
    <xdr:to>
      <xdr:col>7</xdr:col>
      <xdr:colOff>142875</xdr:colOff>
      <xdr:row>29</xdr:row>
      <xdr:rowOff>47625</xdr:rowOff>
    </xdr:to>
    <xdr:sp macro="" textlink="">
      <xdr:nvSpPr>
        <xdr:cNvPr id="166" name="AutoShape 206">
          <a:extLst>
            <a:ext uri="{FF2B5EF4-FFF2-40B4-BE49-F238E27FC236}">
              <a16:creationId xmlns:a16="http://schemas.microsoft.com/office/drawing/2014/main" id="{BB41DA9F-1263-4054-838E-81E675EF6C43}"/>
            </a:ext>
          </a:extLst>
        </xdr:cNvPr>
        <xdr:cNvSpPr>
          <a:spLocks noChangeArrowheads="1"/>
        </xdr:cNvSpPr>
      </xdr:nvSpPr>
      <xdr:spPr bwMode="auto">
        <a:xfrm>
          <a:off x="5019675" y="5572125"/>
          <a:ext cx="285750" cy="171450"/>
        </a:xfrm>
        <a:prstGeom prst="flowChartPredefinedProcess">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180975</xdr:colOff>
      <xdr:row>33</xdr:row>
      <xdr:rowOff>152400</xdr:rowOff>
    </xdr:from>
    <xdr:to>
      <xdr:col>12</xdr:col>
      <xdr:colOff>228600</xdr:colOff>
      <xdr:row>33</xdr:row>
      <xdr:rowOff>152400</xdr:rowOff>
    </xdr:to>
    <xdr:sp macro="" textlink="">
      <xdr:nvSpPr>
        <xdr:cNvPr id="167" name="Line 209">
          <a:extLst>
            <a:ext uri="{FF2B5EF4-FFF2-40B4-BE49-F238E27FC236}">
              <a16:creationId xmlns:a16="http://schemas.microsoft.com/office/drawing/2014/main" id="{B59E0BEF-06AF-4B60-914B-C9974517D7EB}"/>
            </a:ext>
          </a:extLst>
        </xdr:cNvPr>
        <xdr:cNvSpPr>
          <a:spLocks noChangeShapeType="1"/>
        </xdr:cNvSpPr>
      </xdr:nvSpPr>
      <xdr:spPr bwMode="auto">
        <a:xfrm>
          <a:off x="8086725" y="65817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142875</xdr:colOff>
      <xdr:row>24</xdr:row>
      <xdr:rowOff>152400</xdr:rowOff>
    </xdr:from>
    <xdr:to>
      <xdr:col>15</xdr:col>
      <xdr:colOff>657225</xdr:colOff>
      <xdr:row>34</xdr:row>
      <xdr:rowOff>85725</xdr:rowOff>
    </xdr:to>
    <xdr:sp macro="" textlink="">
      <xdr:nvSpPr>
        <xdr:cNvPr id="168" name="Line 210">
          <a:extLst>
            <a:ext uri="{FF2B5EF4-FFF2-40B4-BE49-F238E27FC236}">
              <a16:creationId xmlns:a16="http://schemas.microsoft.com/office/drawing/2014/main" id="{22182123-0998-4A66-86F0-35248D79D55F}"/>
            </a:ext>
          </a:extLst>
        </xdr:cNvPr>
        <xdr:cNvSpPr>
          <a:spLocks noChangeShapeType="1"/>
        </xdr:cNvSpPr>
      </xdr:nvSpPr>
      <xdr:spPr bwMode="auto">
        <a:xfrm>
          <a:off x="8048625" y="4981575"/>
          <a:ext cx="3257550" cy="1704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2</xdr:row>
      <xdr:rowOff>19050</xdr:rowOff>
    </xdr:from>
    <xdr:to>
      <xdr:col>8</xdr:col>
      <xdr:colOff>0</xdr:colOff>
      <xdr:row>3</xdr:row>
      <xdr:rowOff>228600</xdr:rowOff>
    </xdr:to>
    <xdr:cxnSp macro="">
      <xdr:nvCxnSpPr>
        <xdr:cNvPr id="2" name="直線コネクタ 1">
          <a:extLst>
            <a:ext uri="{FF2B5EF4-FFF2-40B4-BE49-F238E27FC236}">
              <a16:creationId xmlns:a16="http://schemas.microsoft.com/office/drawing/2014/main" id="{D805A862-6EEB-4A20-B41A-CC0BA9215405}"/>
            </a:ext>
          </a:extLst>
        </xdr:cNvPr>
        <xdr:cNvCxnSpPr/>
      </xdr:nvCxnSpPr>
      <xdr:spPr>
        <a:xfrm>
          <a:off x="714375" y="495300"/>
          <a:ext cx="11144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13</xdr:row>
      <xdr:rowOff>0</xdr:rowOff>
    </xdr:from>
    <xdr:to>
      <xdr:col>7</xdr:col>
      <xdr:colOff>0</xdr:colOff>
      <xdr:row>15</xdr:row>
      <xdr:rowOff>0</xdr:rowOff>
    </xdr:to>
    <xdr:cxnSp macro="">
      <xdr:nvCxnSpPr>
        <xdr:cNvPr id="3" name="直線コネクタ 2">
          <a:extLst>
            <a:ext uri="{FF2B5EF4-FFF2-40B4-BE49-F238E27FC236}">
              <a16:creationId xmlns:a16="http://schemas.microsoft.com/office/drawing/2014/main" id="{565CCFF1-E524-4F97-80DD-36D521C96B53}"/>
            </a:ext>
          </a:extLst>
        </xdr:cNvPr>
        <xdr:cNvCxnSpPr/>
      </xdr:nvCxnSpPr>
      <xdr:spPr>
        <a:xfrm flipH="1" flipV="1">
          <a:off x="714375" y="3333750"/>
          <a:ext cx="895350"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xdr:colOff>
      <xdr:row>21</xdr:row>
      <xdr:rowOff>19050</xdr:rowOff>
    </xdr:from>
    <xdr:to>
      <xdr:col>12</xdr:col>
      <xdr:colOff>0</xdr:colOff>
      <xdr:row>22</xdr:row>
      <xdr:rowOff>228600</xdr:rowOff>
    </xdr:to>
    <xdr:cxnSp macro="">
      <xdr:nvCxnSpPr>
        <xdr:cNvPr id="4" name="直線コネクタ 3">
          <a:extLst>
            <a:ext uri="{FF2B5EF4-FFF2-40B4-BE49-F238E27FC236}">
              <a16:creationId xmlns:a16="http://schemas.microsoft.com/office/drawing/2014/main" id="{FD61DA9C-5426-4BDE-9B82-BB0D29ABF854}"/>
            </a:ext>
          </a:extLst>
        </xdr:cNvPr>
        <xdr:cNvCxnSpPr/>
      </xdr:nvCxnSpPr>
      <xdr:spPr>
        <a:xfrm flipH="1" flipV="1">
          <a:off x="714376" y="5257800"/>
          <a:ext cx="1952624"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2</xdr:row>
      <xdr:rowOff>19050</xdr:rowOff>
    </xdr:from>
    <xdr:to>
      <xdr:col>10</xdr:col>
      <xdr:colOff>0</xdr:colOff>
      <xdr:row>3</xdr:row>
      <xdr:rowOff>228600</xdr:rowOff>
    </xdr:to>
    <xdr:cxnSp macro="">
      <xdr:nvCxnSpPr>
        <xdr:cNvPr id="2" name="直線コネクタ 1">
          <a:extLst>
            <a:ext uri="{FF2B5EF4-FFF2-40B4-BE49-F238E27FC236}">
              <a16:creationId xmlns:a16="http://schemas.microsoft.com/office/drawing/2014/main" id="{5F777D73-0D23-47F6-84E2-EB5F49815AF7}"/>
            </a:ext>
          </a:extLst>
        </xdr:cNvPr>
        <xdr:cNvCxnSpPr/>
      </xdr:nvCxnSpPr>
      <xdr:spPr>
        <a:xfrm flipH="1" flipV="1">
          <a:off x="1" y="19050"/>
          <a:ext cx="2381249"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29</xdr:row>
      <xdr:rowOff>19050</xdr:rowOff>
    </xdr:from>
    <xdr:to>
      <xdr:col>11</xdr:col>
      <xdr:colOff>9525</xdr:colOff>
      <xdr:row>31</xdr:row>
      <xdr:rowOff>0</xdr:rowOff>
    </xdr:to>
    <xdr:cxnSp macro="">
      <xdr:nvCxnSpPr>
        <xdr:cNvPr id="7" name="直線コネクタ 6">
          <a:extLst>
            <a:ext uri="{FF2B5EF4-FFF2-40B4-BE49-F238E27FC236}">
              <a16:creationId xmlns:a16="http://schemas.microsoft.com/office/drawing/2014/main" id="{01BB15BC-A9C0-4631-88F5-BCC85A8046EA}"/>
            </a:ext>
          </a:extLst>
        </xdr:cNvPr>
        <xdr:cNvCxnSpPr/>
      </xdr:nvCxnSpPr>
      <xdr:spPr>
        <a:xfrm>
          <a:off x="0" y="5162550"/>
          <a:ext cx="1533525" cy="361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4</xdr:row>
      <xdr:rowOff>9525</xdr:rowOff>
    </xdr:from>
    <xdr:to>
      <xdr:col>8</xdr:col>
      <xdr:colOff>0</xdr:colOff>
      <xdr:row>6</xdr:row>
      <xdr:rowOff>0</xdr:rowOff>
    </xdr:to>
    <xdr:cxnSp macro="">
      <xdr:nvCxnSpPr>
        <xdr:cNvPr id="9" name="直線コネクタ 8">
          <a:extLst>
            <a:ext uri="{FF2B5EF4-FFF2-40B4-BE49-F238E27FC236}">
              <a16:creationId xmlns:a16="http://schemas.microsoft.com/office/drawing/2014/main" id="{FC9F610D-F474-4DE8-9DE0-D8E16CD28A70}"/>
            </a:ext>
          </a:extLst>
        </xdr:cNvPr>
        <xdr:cNvCxnSpPr/>
      </xdr:nvCxnSpPr>
      <xdr:spPr>
        <a:xfrm>
          <a:off x="0" y="390525"/>
          <a:ext cx="1333500" cy="371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16</xdr:row>
      <xdr:rowOff>9525</xdr:rowOff>
    </xdr:from>
    <xdr:to>
      <xdr:col>8</xdr:col>
      <xdr:colOff>0</xdr:colOff>
      <xdr:row>18</xdr:row>
      <xdr:rowOff>0</xdr:rowOff>
    </xdr:to>
    <xdr:cxnSp macro="">
      <xdr:nvCxnSpPr>
        <xdr:cNvPr id="12" name="直線コネクタ 11">
          <a:extLst>
            <a:ext uri="{FF2B5EF4-FFF2-40B4-BE49-F238E27FC236}">
              <a16:creationId xmlns:a16="http://schemas.microsoft.com/office/drawing/2014/main" id="{FA5A8B58-53D4-4ECC-A9EF-066FE7DC4915}"/>
            </a:ext>
          </a:extLst>
        </xdr:cNvPr>
        <xdr:cNvCxnSpPr/>
      </xdr:nvCxnSpPr>
      <xdr:spPr>
        <a:xfrm>
          <a:off x="0" y="390525"/>
          <a:ext cx="952500" cy="371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9525</xdr:colOff>
      <xdr:row>5</xdr:row>
      <xdr:rowOff>228600</xdr:rowOff>
    </xdr:to>
    <xdr:cxnSp macro="">
      <xdr:nvCxnSpPr>
        <xdr:cNvPr id="6" name="直線コネクタ 5">
          <a:extLst>
            <a:ext uri="{FF2B5EF4-FFF2-40B4-BE49-F238E27FC236}">
              <a16:creationId xmlns:a16="http://schemas.microsoft.com/office/drawing/2014/main" id="{16F4D460-A2AB-48FE-BC9F-D40C392E2173}"/>
            </a:ext>
          </a:extLst>
        </xdr:cNvPr>
        <xdr:cNvCxnSpPr/>
      </xdr:nvCxnSpPr>
      <xdr:spPr>
        <a:xfrm>
          <a:off x="0" y="476250"/>
          <a:ext cx="189547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28575</xdr:colOff>
      <xdr:row>4</xdr:row>
      <xdr:rowOff>28575</xdr:rowOff>
    </xdr:from>
    <xdr:to>
      <xdr:col>9</xdr:col>
      <xdr:colOff>0</xdr:colOff>
      <xdr:row>5</xdr:row>
      <xdr:rowOff>219075</xdr:rowOff>
    </xdr:to>
    <xdr:cxnSp macro="">
      <xdr:nvCxnSpPr>
        <xdr:cNvPr id="2" name="直線コネクタ 1">
          <a:extLst>
            <a:ext uri="{FF2B5EF4-FFF2-40B4-BE49-F238E27FC236}">
              <a16:creationId xmlns:a16="http://schemas.microsoft.com/office/drawing/2014/main" id="{D0386BDE-AF42-40F3-BA73-A09CF4F29557}"/>
            </a:ext>
          </a:extLst>
        </xdr:cNvPr>
        <xdr:cNvCxnSpPr/>
      </xdr:nvCxnSpPr>
      <xdr:spPr>
        <a:xfrm flipH="1" flipV="1">
          <a:off x="28575" y="742950"/>
          <a:ext cx="1400175" cy="428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3</xdr:row>
      <xdr:rowOff>19050</xdr:rowOff>
    </xdr:from>
    <xdr:to>
      <xdr:col>7</xdr:col>
      <xdr:colOff>0</xdr:colOff>
      <xdr:row>4</xdr:row>
      <xdr:rowOff>228600</xdr:rowOff>
    </xdr:to>
    <xdr:cxnSp macro="">
      <xdr:nvCxnSpPr>
        <xdr:cNvPr id="3" name="直線コネクタ 2">
          <a:extLst>
            <a:ext uri="{FF2B5EF4-FFF2-40B4-BE49-F238E27FC236}">
              <a16:creationId xmlns:a16="http://schemas.microsoft.com/office/drawing/2014/main" id="{48F6428E-EF4D-4991-B46E-F780C5308892}"/>
            </a:ext>
          </a:extLst>
        </xdr:cNvPr>
        <xdr:cNvCxnSpPr/>
      </xdr:nvCxnSpPr>
      <xdr:spPr>
        <a:xfrm>
          <a:off x="0" y="495300"/>
          <a:ext cx="952500"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2</xdr:row>
      <xdr:rowOff>9525</xdr:rowOff>
    </xdr:from>
    <xdr:to>
      <xdr:col>17</xdr:col>
      <xdr:colOff>0</xdr:colOff>
      <xdr:row>3</xdr:row>
      <xdr:rowOff>228600</xdr:rowOff>
    </xdr:to>
    <xdr:cxnSp macro="">
      <xdr:nvCxnSpPr>
        <xdr:cNvPr id="3" name="直線コネクタ 2">
          <a:extLst>
            <a:ext uri="{FF2B5EF4-FFF2-40B4-BE49-F238E27FC236}">
              <a16:creationId xmlns:a16="http://schemas.microsoft.com/office/drawing/2014/main" id="{02329DE8-F4EB-4CAE-93D9-5A33819FCBD0}"/>
            </a:ext>
          </a:extLst>
        </xdr:cNvPr>
        <xdr:cNvCxnSpPr/>
      </xdr:nvCxnSpPr>
      <xdr:spPr>
        <a:xfrm>
          <a:off x="0" y="485775"/>
          <a:ext cx="3200400" cy="457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14289</xdr:colOff>
      <xdr:row>16</xdr:row>
      <xdr:rowOff>33337</xdr:rowOff>
    </xdr:from>
    <xdr:to>
      <xdr:col>28</xdr:col>
      <xdr:colOff>219075</xdr:colOff>
      <xdr:row>38</xdr:row>
      <xdr:rowOff>90488</xdr:rowOff>
    </xdr:to>
    <xdr:pic>
      <xdr:nvPicPr>
        <xdr:cNvPr id="3" name="図 2">
          <a:extLst>
            <a:ext uri="{FF2B5EF4-FFF2-40B4-BE49-F238E27FC236}">
              <a16:creationId xmlns:a16="http://schemas.microsoft.com/office/drawing/2014/main" id="{45CC3584-E474-4D22-9DE5-7301F70CC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48039" y="3367087"/>
          <a:ext cx="3538536" cy="5295901"/>
        </a:xfrm>
        <a:prstGeom prst="rect">
          <a:avLst/>
        </a:prstGeom>
      </xdr:spPr>
    </xdr:pic>
    <xdr:clientData/>
  </xdr:twoCellAnchor>
  <xdr:twoCellAnchor editAs="oneCell">
    <xdr:from>
      <xdr:col>3</xdr:col>
      <xdr:colOff>19050</xdr:colOff>
      <xdr:row>17</xdr:row>
      <xdr:rowOff>4763</xdr:rowOff>
    </xdr:from>
    <xdr:to>
      <xdr:col>13</xdr:col>
      <xdr:colOff>219075</xdr:colOff>
      <xdr:row>30</xdr:row>
      <xdr:rowOff>90488</xdr:rowOff>
    </xdr:to>
    <xdr:pic>
      <xdr:nvPicPr>
        <xdr:cNvPr id="5" name="図 4">
          <a:extLst>
            <a:ext uri="{FF2B5EF4-FFF2-40B4-BE49-F238E27FC236}">
              <a16:creationId xmlns:a16="http://schemas.microsoft.com/office/drawing/2014/main" id="{FA0F8FC5-8203-41A5-AAAD-88FCEE1C5A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425" y="3576638"/>
          <a:ext cx="2581275" cy="3181350"/>
        </a:xfrm>
        <a:prstGeom prst="rect">
          <a:avLst/>
        </a:prstGeom>
      </xdr:spPr>
    </xdr:pic>
    <xdr:clientData/>
  </xdr:twoCellAnchor>
  <xdr:twoCellAnchor editAs="oneCell">
    <xdr:from>
      <xdr:col>21</xdr:col>
      <xdr:colOff>142875</xdr:colOff>
      <xdr:row>35</xdr:row>
      <xdr:rowOff>76200</xdr:rowOff>
    </xdr:from>
    <xdr:to>
      <xdr:col>22</xdr:col>
      <xdr:colOff>142875</xdr:colOff>
      <xdr:row>36</xdr:row>
      <xdr:rowOff>85724</xdr:rowOff>
    </xdr:to>
    <xdr:pic>
      <xdr:nvPicPr>
        <xdr:cNvPr id="8" name="図 7">
          <a:extLst>
            <a:ext uri="{FF2B5EF4-FFF2-40B4-BE49-F238E27FC236}">
              <a16:creationId xmlns:a16="http://schemas.microsoft.com/office/drawing/2014/main" id="{35F2004F-5FFA-4740-8728-0A15519043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43500" y="8410575"/>
          <a:ext cx="238125" cy="247649"/>
        </a:xfrm>
        <a:prstGeom prst="rect">
          <a:avLst/>
        </a:prstGeom>
      </xdr:spPr>
    </xdr:pic>
    <xdr:clientData/>
  </xdr:twoCellAnchor>
  <xdr:twoCellAnchor editAs="oneCell">
    <xdr:from>
      <xdr:col>19</xdr:col>
      <xdr:colOff>180975</xdr:colOff>
      <xdr:row>25</xdr:row>
      <xdr:rowOff>9525</xdr:rowOff>
    </xdr:from>
    <xdr:to>
      <xdr:col>20</xdr:col>
      <xdr:colOff>180975</xdr:colOff>
      <xdr:row>26</xdr:row>
      <xdr:rowOff>19049</xdr:rowOff>
    </xdr:to>
    <xdr:pic>
      <xdr:nvPicPr>
        <xdr:cNvPr id="9" name="図 8">
          <a:extLst>
            <a:ext uri="{FF2B5EF4-FFF2-40B4-BE49-F238E27FC236}">
              <a16:creationId xmlns:a16="http://schemas.microsoft.com/office/drawing/2014/main" id="{82EE850E-185E-4BBD-BEFC-552BD39403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0975" y="5486400"/>
          <a:ext cx="238125" cy="247649"/>
        </a:xfrm>
        <a:prstGeom prst="rect">
          <a:avLst/>
        </a:prstGeom>
      </xdr:spPr>
    </xdr:pic>
    <xdr:clientData/>
  </xdr:twoCellAnchor>
  <xdr:twoCellAnchor editAs="oneCell">
    <xdr:from>
      <xdr:col>24</xdr:col>
      <xdr:colOff>4763</xdr:colOff>
      <xdr:row>32</xdr:row>
      <xdr:rowOff>114300</xdr:rowOff>
    </xdr:from>
    <xdr:to>
      <xdr:col>25</xdr:col>
      <xdr:colOff>4763</xdr:colOff>
      <xdr:row>33</xdr:row>
      <xdr:rowOff>123824</xdr:rowOff>
    </xdr:to>
    <xdr:pic>
      <xdr:nvPicPr>
        <xdr:cNvPr id="10" name="図 9">
          <a:extLst>
            <a:ext uri="{FF2B5EF4-FFF2-40B4-BE49-F238E27FC236}">
              <a16:creationId xmlns:a16="http://schemas.microsoft.com/office/drawing/2014/main" id="{A473BFC3-EE2F-4BC8-942F-899F3828DB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9763" y="7734300"/>
          <a:ext cx="238125" cy="2476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9525</xdr:rowOff>
    </xdr:from>
    <xdr:to>
      <xdr:col>14</xdr:col>
      <xdr:colOff>0</xdr:colOff>
      <xdr:row>4</xdr:row>
      <xdr:rowOff>228600</xdr:rowOff>
    </xdr:to>
    <xdr:cxnSp macro="">
      <xdr:nvCxnSpPr>
        <xdr:cNvPr id="2" name="直線コネクタ 1">
          <a:extLst>
            <a:ext uri="{FF2B5EF4-FFF2-40B4-BE49-F238E27FC236}">
              <a16:creationId xmlns:a16="http://schemas.microsoft.com/office/drawing/2014/main" id="{6A4DD60F-FDE1-427C-9D75-6B0C2DC43BAE}"/>
            </a:ext>
          </a:extLst>
        </xdr:cNvPr>
        <xdr:cNvCxnSpPr/>
      </xdr:nvCxnSpPr>
      <xdr:spPr>
        <a:xfrm>
          <a:off x="0" y="485775"/>
          <a:ext cx="3238500" cy="504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24</xdr:row>
      <xdr:rowOff>9525</xdr:rowOff>
    </xdr:from>
    <xdr:to>
      <xdr:col>10</xdr:col>
      <xdr:colOff>9525</xdr:colOff>
      <xdr:row>26</xdr:row>
      <xdr:rowOff>0</xdr:rowOff>
    </xdr:to>
    <xdr:cxnSp macro="">
      <xdr:nvCxnSpPr>
        <xdr:cNvPr id="4" name="直線コネクタ 3">
          <a:extLst>
            <a:ext uri="{FF2B5EF4-FFF2-40B4-BE49-F238E27FC236}">
              <a16:creationId xmlns:a16="http://schemas.microsoft.com/office/drawing/2014/main" id="{8CB4B544-E4BD-4344-B72D-08BAFC271D29}"/>
            </a:ext>
          </a:extLst>
        </xdr:cNvPr>
        <xdr:cNvCxnSpPr/>
      </xdr:nvCxnSpPr>
      <xdr:spPr>
        <a:xfrm>
          <a:off x="0" y="6296025"/>
          <a:ext cx="2009775" cy="561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19050</xdr:rowOff>
    </xdr:from>
    <xdr:to>
      <xdr:col>4</xdr:col>
      <xdr:colOff>0</xdr:colOff>
      <xdr:row>4</xdr:row>
      <xdr:rowOff>228600</xdr:rowOff>
    </xdr:to>
    <xdr:cxnSp macro="">
      <xdr:nvCxnSpPr>
        <xdr:cNvPr id="2" name="直線コネクタ 1">
          <a:extLst>
            <a:ext uri="{FF2B5EF4-FFF2-40B4-BE49-F238E27FC236}">
              <a16:creationId xmlns:a16="http://schemas.microsoft.com/office/drawing/2014/main" id="{2BC3E28F-A28C-4B30-96EE-C1B815E3416D}"/>
            </a:ext>
          </a:extLst>
        </xdr:cNvPr>
        <xdr:cNvCxnSpPr/>
      </xdr:nvCxnSpPr>
      <xdr:spPr>
        <a:xfrm>
          <a:off x="0" y="495300"/>
          <a:ext cx="952500"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9525</xdr:rowOff>
    </xdr:from>
    <xdr:to>
      <xdr:col>6</xdr:col>
      <xdr:colOff>9525</xdr:colOff>
      <xdr:row>9</xdr:row>
      <xdr:rowOff>9525</xdr:rowOff>
    </xdr:to>
    <xdr:cxnSp macro="">
      <xdr:nvCxnSpPr>
        <xdr:cNvPr id="3" name="直線コネクタ 2">
          <a:extLst>
            <a:ext uri="{FF2B5EF4-FFF2-40B4-BE49-F238E27FC236}">
              <a16:creationId xmlns:a16="http://schemas.microsoft.com/office/drawing/2014/main" id="{307988AF-3FBF-4384-BF43-F987C9E04218}"/>
            </a:ext>
          </a:extLst>
        </xdr:cNvPr>
        <xdr:cNvCxnSpPr/>
      </xdr:nvCxnSpPr>
      <xdr:spPr>
        <a:xfrm>
          <a:off x="0" y="581025"/>
          <a:ext cx="1724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21</xdr:row>
      <xdr:rowOff>9525</xdr:rowOff>
    </xdr:from>
    <xdr:to>
      <xdr:col>6</xdr:col>
      <xdr:colOff>9525</xdr:colOff>
      <xdr:row>27</xdr:row>
      <xdr:rowOff>9525</xdr:rowOff>
    </xdr:to>
    <xdr:cxnSp macro="">
      <xdr:nvCxnSpPr>
        <xdr:cNvPr id="5" name="直線コネクタ 4">
          <a:extLst>
            <a:ext uri="{FF2B5EF4-FFF2-40B4-BE49-F238E27FC236}">
              <a16:creationId xmlns:a16="http://schemas.microsoft.com/office/drawing/2014/main" id="{4CB97AF2-C591-409C-A522-3ABBC4EE72E7}"/>
            </a:ext>
          </a:extLst>
        </xdr:cNvPr>
        <xdr:cNvCxnSpPr/>
      </xdr:nvCxnSpPr>
      <xdr:spPr>
        <a:xfrm>
          <a:off x="0" y="581025"/>
          <a:ext cx="1724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4</xdr:row>
      <xdr:rowOff>9525</xdr:rowOff>
    </xdr:from>
    <xdr:to>
      <xdr:col>9</xdr:col>
      <xdr:colOff>9525</xdr:colOff>
      <xdr:row>10</xdr:row>
      <xdr:rowOff>9525</xdr:rowOff>
    </xdr:to>
    <xdr:cxnSp macro="">
      <xdr:nvCxnSpPr>
        <xdr:cNvPr id="2" name="直線コネクタ 1">
          <a:extLst>
            <a:ext uri="{FF2B5EF4-FFF2-40B4-BE49-F238E27FC236}">
              <a16:creationId xmlns:a16="http://schemas.microsoft.com/office/drawing/2014/main" id="{B2D662D3-1D5D-4FDA-9264-740211D9CAF8}"/>
            </a:ext>
          </a:extLst>
        </xdr:cNvPr>
        <xdr:cNvCxnSpPr/>
      </xdr:nvCxnSpPr>
      <xdr:spPr>
        <a:xfrm>
          <a:off x="0" y="581025"/>
          <a:ext cx="1724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228600</xdr:colOff>
      <xdr:row>2</xdr:row>
      <xdr:rowOff>0</xdr:rowOff>
    </xdr:from>
    <xdr:to>
      <xdr:col>9</xdr:col>
      <xdr:colOff>0</xdr:colOff>
      <xdr:row>6</xdr:row>
      <xdr:rowOff>219075</xdr:rowOff>
    </xdr:to>
    <xdr:cxnSp macro="">
      <xdr:nvCxnSpPr>
        <xdr:cNvPr id="3" name="直線コネクタ 2">
          <a:extLst>
            <a:ext uri="{FF2B5EF4-FFF2-40B4-BE49-F238E27FC236}">
              <a16:creationId xmlns:a16="http://schemas.microsoft.com/office/drawing/2014/main" id="{BBFA7969-8951-4D0E-8559-A9DF5FB63D1F}"/>
            </a:ext>
          </a:extLst>
        </xdr:cNvPr>
        <xdr:cNvCxnSpPr/>
      </xdr:nvCxnSpPr>
      <xdr:spPr>
        <a:xfrm>
          <a:off x="228600" y="476250"/>
          <a:ext cx="1200150" cy="1171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228600</xdr:colOff>
      <xdr:row>4</xdr:row>
      <xdr:rowOff>0</xdr:rowOff>
    </xdr:from>
    <xdr:to>
      <xdr:col>9</xdr:col>
      <xdr:colOff>0</xdr:colOff>
      <xdr:row>8</xdr:row>
      <xdr:rowOff>219075</xdr:rowOff>
    </xdr:to>
    <xdr:cxnSp macro="">
      <xdr:nvCxnSpPr>
        <xdr:cNvPr id="2" name="直線コネクタ 1">
          <a:extLst>
            <a:ext uri="{FF2B5EF4-FFF2-40B4-BE49-F238E27FC236}">
              <a16:creationId xmlns:a16="http://schemas.microsoft.com/office/drawing/2014/main" id="{0AEBEB46-94CE-47AF-9B5F-DF7A379D233A}"/>
            </a:ext>
          </a:extLst>
        </xdr:cNvPr>
        <xdr:cNvCxnSpPr/>
      </xdr:nvCxnSpPr>
      <xdr:spPr>
        <a:xfrm>
          <a:off x="228600" y="609600"/>
          <a:ext cx="962025" cy="14382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4</xdr:row>
      <xdr:rowOff>9525</xdr:rowOff>
    </xdr:from>
    <xdr:to>
      <xdr:col>7</xdr:col>
      <xdr:colOff>0</xdr:colOff>
      <xdr:row>6</xdr:row>
      <xdr:rowOff>9525</xdr:rowOff>
    </xdr:to>
    <xdr:cxnSp macro="">
      <xdr:nvCxnSpPr>
        <xdr:cNvPr id="2" name="直線コネクタ 1">
          <a:extLst>
            <a:ext uri="{FF2B5EF4-FFF2-40B4-BE49-F238E27FC236}">
              <a16:creationId xmlns:a16="http://schemas.microsoft.com/office/drawing/2014/main" id="{864CDC09-2006-4DA8-97AA-C9DF00EFF6EA}"/>
            </a:ext>
          </a:extLst>
        </xdr:cNvPr>
        <xdr:cNvCxnSpPr/>
      </xdr:nvCxnSpPr>
      <xdr:spPr>
        <a:xfrm>
          <a:off x="0" y="485775"/>
          <a:ext cx="1400175"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19050</xdr:colOff>
      <xdr:row>22</xdr:row>
      <xdr:rowOff>28575</xdr:rowOff>
    </xdr:from>
    <xdr:to>
      <xdr:col>5</xdr:col>
      <xdr:colOff>0</xdr:colOff>
      <xdr:row>25</xdr:row>
      <xdr:rowOff>219075</xdr:rowOff>
    </xdr:to>
    <xdr:cxnSp macro="">
      <xdr:nvCxnSpPr>
        <xdr:cNvPr id="5" name="直線コネクタ 4">
          <a:extLst>
            <a:ext uri="{FF2B5EF4-FFF2-40B4-BE49-F238E27FC236}">
              <a16:creationId xmlns:a16="http://schemas.microsoft.com/office/drawing/2014/main" id="{54EAD311-4610-431A-B457-427838709745}"/>
            </a:ext>
          </a:extLst>
        </xdr:cNvPr>
        <xdr:cNvCxnSpPr/>
      </xdr:nvCxnSpPr>
      <xdr:spPr>
        <a:xfrm>
          <a:off x="19050" y="5029200"/>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19050</xdr:colOff>
      <xdr:row>4</xdr:row>
      <xdr:rowOff>28575</xdr:rowOff>
    </xdr:from>
    <xdr:to>
      <xdr:col>8</xdr:col>
      <xdr:colOff>0</xdr:colOff>
      <xdr:row>7</xdr:row>
      <xdr:rowOff>219075</xdr:rowOff>
    </xdr:to>
    <xdr:cxnSp macro="">
      <xdr:nvCxnSpPr>
        <xdr:cNvPr id="3" name="直線コネクタ 2">
          <a:extLst>
            <a:ext uri="{FF2B5EF4-FFF2-40B4-BE49-F238E27FC236}">
              <a16:creationId xmlns:a16="http://schemas.microsoft.com/office/drawing/2014/main" id="{05C30434-2F72-42C0-AFED-639B07133653}"/>
            </a:ext>
          </a:extLst>
        </xdr:cNvPr>
        <xdr:cNvCxnSpPr/>
      </xdr:nvCxnSpPr>
      <xdr:spPr>
        <a:xfrm>
          <a:off x="19050" y="5029200"/>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19050</xdr:colOff>
      <xdr:row>24</xdr:row>
      <xdr:rowOff>28575</xdr:rowOff>
    </xdr:from>
    <xdr:to>
      <xdr:col>8</xdr:col>
      <xdr:colOff>0</xdr:colOff>
      <xdr:row>27</xdr:row>
      <xdr:rowOff>219075</xdr:rowOff>
    </xdr:to>
    <xdr:cxnSp macro="">
      <xdr:nvCxnSpPr>
        <xdr:cNvPr id="4" name="直線コネクタ 3">
          <a:extLst>
            <a:ext uri="{FF2B5EF4-FFF2-40B4-BE49-F238E27FC236}">
              <a16:creationId xmlns:a16="http://schemas.microsoft.com/office/drawing/2014/main" id="{BF4CA05D-1BDE-40DB-8CD5-69449626E134}"/>
            </a:ext>
          </a:extLst>
        </xdr:cNvPr>
        <xdr:cNvCxnSpPr/>
      </xdr:nvCxnSpPr>
      <xdr:spPr>
        <a:xfrm>
          <a:off x="19050" y="504825"/>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4</xdr:row>
      <xdr:rowOff>28575</xdr:rowOff>
    </xdr:from>
    <xdr:to>
      <xdr:col>5</xdr:col>
      <xdr:colOff>0</xdr:colOff>
      <xdr:row>8</xdr:row>
      <xdr:rowOff>219075</xdr:rowOff>
    </xdr:to>
    <xdr:cxnSp macro="">
      <xdr:nvCxnSpPr>
        <xdr:cNvPr id="2" name="直線コネクタ 1">
          <a:extLst>
            <a:ext uri="{FF2B5EF4-FFF2-40B4-BE49-F238E27FC236}">
              <a16:creationId xmlns:a16="http://schemas.microsoft.com/office/drawing/2014/main" id="{1C467715-DAF1-407D-9F7E-517B7664BAD4}"/>
            </a:ext>
          </a:extLst>
        </xdr:cNvPr>
        <xdr:cNvCxnSpPr/>
      </xdr:nvCxnSpPr>
      <xdr:spPr>
        <a:xfrm>
          <a:off x="19050" y="504825"/>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19050</xdr:colOff>
      <xdr:row>18</xdr:row>
      <xdr:rowOff>28575</xdr:rowOff>
    </xdr:from>
    <xdr:to>
      <xdr:col>5</xdr:col>
      <xdr:colOff>0</xdr:colOff>
      <xdr:row>22</xdr:row>
      <xdr:rowOff>219075</xdr:rowOff>
    </xdr:to>
    <xdr:cxnSp macro="">
      <xdr:nvCxnSpPr>
        <xdr:cNvPr id="4" name="直線コネクタ 3">
          <a:extLst>
            <a:ext uri="{FF2B5EF4-FFF2-40B4-BE49-F238E27FC236}">
              <a16:creationId xmlns:a16="http://schemas.microsoft.com/office/drawing/2014/main" id="{72C66B93-8F3F-436E-ACF7-1C658B445210}"/>
            </a:ext>
          </a:extLst>
        </xdr:cNvPr>
        <xdr:cNvCxnSpPr/>
      </xdr:nvCxnSpPr>
      <xdr:spPr>
        <a:xfrm>
          <a:off x="19050" y="504825"/>
          <a:ext cx="981075" cy="923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32</xdr:row>
      <xdr:rowOff>0</xdr:rowOff>
    </xdr:from>
    <xdr:to>
      <xdr:col>6</xdr:col>
      <xdr:colOff>180975</xdr:colOff>
      <xdr:row>34</xdr:row>
      <xdr:rowOff>0</xdr:rowOff>
    </xdr:to>
    <xdr:cxnSp macro="">
      <xdr:nvCxnSpPr>
        <xdr:cNvPr id="6" name="直線コネクタ 5">
          <a:extLst>
            <a:ext uri="{FF2B5EF4-FFF2-40B4-BE49-F238E27FC236}">
              <a16:creationId xmlns:a16="http://schemas.microsoft.com/office/drawing/2014/main" id="{F30B932D-2400-4E73-B97B-5D5AA6AA10F9}"/>
            </a:ext>
          </a:extLst>
        </xdr:cNvPr>
        <xdr:cNvCxnSpPr/>
      </xdr:nvCxnSpPr>
      <xdr:spPr>
        <a:xfrm>
          <a:off x="0" y="6429375"/>
          <a:ext cx="1400175"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32</xdr:row>
      <xdr:rowOff>9525</xdr:rowOff>
    </xdr:from>
    <xdr:to>
      <xdr:col>7</xdr:col>
      <xdr:colOff>0</xdr:colOff>
      <xdr:row>34</xdr:row>
      <xdr:rowOff>9525</xdr:rowOff>
    </xdr:to>
    <xdr:cxnSp macro="">
      <xdr:nvCxnSpPr>
        <xdr:cNvPr id="7" name="直線コネクタ 6">
          <a:extLst>
            <a:ext uri="{FF2B5EF4-FFF2-40B4-BE49-F238E27FC236}">
              <a16:creationId xmlns:a16="http://schemas.microsoft.com/office/drawing/2014/main" id="{27FADBAF-5C0A-4700-8A61-88529E9A64B0}"/>
            </a:ext>
          </a:extLst>
        </xdr:cNvPr>
        <xdr:cNvCxnSpPr/>
      </xdr:nvCxnSpPr>
      <xdr:spPr>
        <a:xfrm>
          <a:off x="0" y="485775"/>
          <a:ext cx="1400175"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233363</xdr:rowOff>
    </xdr:from>
    <xdr:to>
      <xdr:col>7</xdr:col>
      <xdr:colOff>0</xdr:colOff>
      <xdr:row>7</xdr:row>
      <xdr:rowOff>4763</xdr:rowOff>
    </xdr:to>
    <xdr:cxnSp macro="">
      <xdr:nvCxnSpPr>
        <xdr:cNvPr id="3" name="直線コネクタ 2">
          <a:extLst>
            <a:ext uri="{FF2B5EF4-FFF2-40B4-BE49-F238E27FC236}">
              <a16:creationId xmlns:a16="http://schemas.microsoft.com/office/drawing/2014/main" id="{38FD0877-D151-432D-BB11-952774B35128}"/>
            </a:ext>
          </a:extLst>
        </xdr:cNvPr>
        <xdr:cNvCxnSpPr/>
      </xdr:nvCxnSpPr>
      <xdr:spPr>
        <a:xfrm flipH="1" flipV="1">
          <a:off x="0" y="709613"/>
          <a:ext cx="1666875" cy="485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3</xdr:row>
      <xdr:rowOff>9525</xdr:rowOff>
    </xdr:from>
    <xdr:to>
      <xdr:col>14</xdr:col>
      <xdr:colOff>0</xdr:colOff>
      <xdr:row>7</xdr:row>
      <xdr:rowOff>0</xdr:rowOff>
    </xdr:to>
    <xdr:cxnSp macro="">
      <xdr:nvCxnSpPr>
        <xdr:cNvPr id="2" name="直線コネクタ 1">
          <a:extLst>
            <a:ext uri="{FF2B5EF4-FFF2-40B4-BE49-F238E27FC236}">
              <a16:creationId xmlns:a16="http://schemas.microsoft.com/office/drawing/2014/main" id="{0A3ACD03-C280-4092-8AA5-B4F22BEF10F7}"/>
            </a:ext>
          </a:extLst>
        </xdr:cNvPr>
        <xdr:cNvCxnSpPr/>
      </xdr:nvCxnSpPr>
      <xdr:spPr>
        <a:xfrm>
          <a:off x="0" y="619125"/>
          <a:ext cx="1714500" cy="1209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20</xdr:row>
      <xdr:rowOff>9525</xdr:rowOff>
    </xdr:from>
    <xdr:to>
      <xdr:col>8</xdr:col>
      <xdr:colOff>0</xdr:colOff>
      <xdr:row>24</xdr:row>
      <xdr:rowOff>0</xdr:rowOff>
    </xdr:to>
    <xdr:cxnSp macro="">
      <xdr:nvCxnSpPr>
        <xdr:cNvPr id="6" name="直線コネクタ 5">
          <a:extLst>
            <a:ext uri="{FF2B5EF4-FFF2-40B4-BE49-F238E27FC236}">
              <a16:creationId xmlns:a16="http://schemas.microsoft.com/office/drawing/2014/main" id="{0AD3FDA8-5DFD-40D0-890A-F2F8F9D126EA}"/>
            </a:ext>
          </a:extLst>
        </xdr:cNvPr>
        <xdr:cNvCxnSpPr/>
      </xdr:nvCxnSpPr>
      <xdr:spPr>
        <a:xfrm>
          <a:off x="0" y="5438775"/>
          <a:ext cx="971550" cy="1133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xdr:row>
      <xdr:rowOff>9525</xdr:rowOff>
    </xdr:from>
    <xdr:to>
      <xdr:col>5</xdr:col>
      <xdr:colOff>0</xdr:colOff>
      <xdr:row>5</xdr:row>
      <xdr:rowOff>0</xdr:rowOff>
    </xdr:to>
    <xdr:cxnSp macro="">
      <xdr:nvCxnSpPr>
        <xdr:cNvPr id="3" name="直線コネクタ 2">
          <a:extLst>
            <a:ext uri="{FF2B5EF4-FFF2-40B4-BE49-F238E27FC236}">
              <a16:creationId xmlns:a16="http://schemas.microsoft.com/office/drawing/2014/main" id="{B4F924B9-2811-4F36-A163-17F17EAE3243}"/>
            </a:ext>
          </a:extLst>
        </xdr:cNvPr>
        <xdr:cNvCxnSpPr/>
      </xdr:nvCxnSpPr>
      <xdr:spPr>
        <a:xfrm>
          <a:off x="0" y="485775"/>
          <a:ext cx="11906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26</xdr:row>
      <xdr:rowOff>9525</xdr:rowOff>
    </xdr:from>
    <xdr:to>
      <xdr:col>5</xdr:col>
      <xdr:colOff>0</xdr:colOff>
      <xdr:row>28</xdr:row>
      <xdr:rowOff>0</xdr:rowOff>
    </xdr:to>
    <xdr:cxnSp macro="">
      <xdr:nvCxnSpPr>
        <xdr:cNvPr id="4" name="直線コネクタ 3">
          <a:extLst>
            <a:ext uri="{FF2B5EF4-FFF2-40B4-BE49-F238E27FC236}">
              <a16:creationId xmlns:a16="http://schemas.microsoft.com/office/drawing/2014/main" id="{2D9023E1-E12C-4DE3-BA3C-7F5CAC865239}"/>
            </a:ext>
          </a:extLst>
        </xdr:cNvPr>
        <xdr:cNvCxnSpPr/>
      </xdr:nvCxnSpPr>
      <xdr:spPr>
        <a:xfrm>
          <a:off x="0" y="485775"/>
          <a:ext cx="11906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4</xdr:row>
      <xdr:rowOff>9525</xdr:rowOff>
    </xdr:from>
    <xdr:to>
      <xdr:col>15</xdr:col>
      <xdr:colOff>0</xdr:colOff>
      <xdr:row>6</xdr:row>
      <xdr:rowOff>0</xdr:rowOff>
    </xdr:to>
    <xdr:cxnSp macro="">
      <xdr:nvCxnSpPr>
        <xdr:cNvPr id="2" name="直線コネクタ 1">
          <a:extLst>
            <a:ext uri="{FF2B5EF4-FFF2-40B4-BE49-F238E27FC236}">
              <a16:creationId xmlns:a16="http://schemas.microsoft.com/office/drawing/2014/main" id="{D0EFF91B-0037-4D28-AB0E-93E6023C65EE}"/>
            </a:ext>
          </a:extLst>
        </xdr:cNvPr>
        <xdr:cNvCxnSpPr/>
      </xdr:nvCxnSpPr>
      <xdr:spPr>
        <a:xfrm>
          <a:off x="0" y="581025"/>
          <a:ext cx="2114550" cy="571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16</xdr:row>
      <xdr:rowOff>9525</xdr:rowOff>
    </xdr:from>
    <xdr:to>
      <xdr:col>14</xdr:col>
      <xdr:colOff>142875</xdr:colOff>
      <xdr:row>18</xdr:row>
      <xdr:rowOff>0</xdr:rowOff>
    </xdr:to>
    <xdr:cxnSp macro="">
      <xdr:nvCxnSpPr>
        <xdr:cNvPr id="5" name="直線コネクタ 4">
          <a:extLst>
            <a:ext uri="{FF2B5EF4-FFF2-40B4-BE49-F238E27FC236}">
              <a16:creationId xmlns:a16="http://schemas.microsoft.com/office/drawing/2014/main" id="{34B0325D-EA70-467F-852B-E2A96B659CF8}"/>
            </a:ext>
          </a:extLst>
        </xdr:cNvPr>
        <xdr:cNvCxnSpPr/>
      </xdr:nvCxnSpPr>
      <xdr:spPr>
        <a:xfrm>
          <a:off x="0" y="3438525"/>
          <a:ext cx="1762125" cy="561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32</xdr:row>
      <xdr:rowOff>9525</xdr:rowOff>
    </xdr:from>
    <xdr:to>
      <xdr:col>14</xdr:col>
      <xdr:colOff>142875</xdr:colOff>
      <xdr:row>34</xdr:row>
      <xdr:rowOff>0</xdr:rowOff>
    </xdr:to>
    <xdr:cxnSp macro="">
      <xdr:nvCxnSpPr>
        <xdr:cNvPr id="8" name="直線コネクタ 7">
          <a:extLst>
            <a:ext uri="{FF2B5EF4-FFF2-40B4-BE49-F238E27FC236}">
              <a16:creationId xmlns:a16="http://schemas.microsoft.com/office/drawing/2014/main" id="{0AF9D784-0331-4FBA-8AE2-58121F340B14}"/>
            </a:ext>
          </a:extLst>
        </xdr:cNvPr>
        <xdr:cNvCxnSpPr/>
      </xdr:nvCxnSpPr>
      <xdr:spPr>
        <a:xfrm>
          <a:off x="0" y="372427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9525</xdr:rowOff>
    </xdr:from>
    <xdr:to>
      <xdr:col>11</xdr:col>
      <xdr:colOff>142875</xdr:colOff>
      <xdr:row>6</xdr:row>
      <xdr:rowOff>0</xdr:rowOff>
    </xdr:to>
    <xdr:cxnSp macro="">
      <xdr:nvCxnSpPr>
        <xdr:cNvPr id="4" name="直線コネクタ 3">
          <a:extLst>
            <a:ext uri="{FF2B5EF4-FFF2-40B4-BE49-F238E27FC236}">
              <a16:creationId xmlns:a16="http://schemas.microsoft.com/office/drawing/2014/main" id="{DDC90F3F-E8A3-4B21-ACD5-03B7EC96F6DB}"/>
            </a:ext>
          </a:extLst>
        </xdr:cNvPr>
        <xdr:cNvCxnSpPr/>
      </xdr:nvCxnSpPr>
      <xdr:spPr>
        <a:xfrm>
          <a:off x="0" y="846772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12</xdr:row>
      <xdr:rowOff>9525</xdr:rowOff>
    </xdr:from>
    <xdr:to>
      <xdr:col>11</xdr:col>
      <xdr:colOff>142875</xdr:colOff>
      <xdr:row>14</xdr:row>
      <xdr:rowOff>0</xdr:rowOff>
    </xdr:to>
    <xdr:cxnSp macro="">
      <xdr:nvCxnSpPr>
        <xdr:cNvPr id="5" name="直線コネクタ 4">
          <a:extLst>
            <a:ext uri="{FF2B5EF4-FFF2-40B4-BE49-F238E27FC236}">
              <a16:creationId xmlns:a16="http://schemas.microsoft.com/office/drawing/2014/main" id="{6C72772C-4BBA-4889-9768-41F8770465DA}"/>
            </a:ext>
          </a:extLst>
        </xdr:cNvPr>
        <xdr:cNvCxnSpPr/>
      </xdr:nvCxnSpPr>
      <xdr:spPr>
        <a:xfrm>
          <a:off x="0" y="58102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6</xdr:row>
      <xdr:rowOff>9525</xdr:rowOff>
    </xdr:from>
    <xdr:to>
      <xdr:col>14</xdr:col>
      <xdr:colOff>142875</xdr:colOff>
      <xdr:row>8</xdr:row>
      <xdr:rowOff>0</xdr:rowOff>
    </xdr:to>
    <xdr:cxnSp macro="">
      <xdr:nvCxnSpPr>
        <xdr:cNvPr id="2" name="直線コネクタ 1">
          <a:extLst>
            <a:ext uri="{FF2B5EF4-FFF2-40B4-BE49-F238E27FC236}">
              <a16:creationId xmlns:a16="http://schemas.microsoft.com/office/drawing/2014/main" id="{168BE8DA-AB65-4C3A-B4AB-008878853711}"/>
            </a:ext>
          </a:extLst>
        </xdr:cNvPr>
        <xdr:cNvCxnSpPr/>
      </xdr:nvCxnSpPr>
      <xdr:spPr>
        <a:xfrm>
          <a:off x="0" y="372427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22</xdr:row>
      <xdr:rowOff>9525</xdr:rowOff>
    </xdr:from>
    <xdr:to>
      <xdr:col>14</xdr:col>
      <xdr:colOff>142875</xdr:colOff>
      <xdr:row>24</xdr:row>
      <xdr:rowOff>0</xdr:rowOff>
    </xdr:to>
    <xdr:cxnSp macro="">
      <xdr:nvCxnSpPr>
        <xdr:cNvPr id="3" name="直線コネクタ 2">
          <a:extLst>
            <a:ext uri="{FF2B5EF4-FFF2-40B4-BE49-F238E27FC236}">
              <a16:creationId xmlns:a16="http://schemas.microsoft.com/office/drawing/2014/main" id="{D2C15C37-AED0-4FE4-ACCF-9A9F45FBCD47}"/>
            </a:ext>
          </a:extLst>
        </xdr:cNvPr>
        <xdr:cNvCxnSpPr/>
      </xdr:nvCxnSpPr>
      <xdr:spPr>
        <a:xfrm>
          <a:off x="0" y="962025"/>
          <a:ext cx="2762250"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6</xdr:row>
      <xdr:rowOff>228600</xdr:rowOff>
    </xdr:to>
    <xdr:cxnSp macro="">
      <xdr:nvCxnSpPr>
        <xdr:cNvPr id="3" name="直線コネクタ 2">
          <a:extLst>
            <a:ext uri="{FF2B5EF4-FFF2-40B4-BE49-F238E27FC236}">
              <a16:creationId xmlns:a16="http://schemas.microsoft.com/office/drawing/2014/main" id="{4458DA07-C246-416D-80F3-051E78CC6880}"/>
            </a:ext>
          </a:extLst>
        </xdr:cNvPr>
        <xdr:cNvCxnSpPr/>
      </xdr:nvCxnSpPr>
      <xdr:spPr>
        <a:xfrm>
          <a:off x="0" y="476250"/>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13</xdr:row>
      <xdr:rowOff>0</xdr:rowOff>
    </xdr:from>
    <xdr:to>
      <xdr:col>3</xdr:col>
      <xdr:colOff>0</xdr:colOff>
      <xdr:row>15</xdr:row>
      <xdr:rowOff>228600</xdr:rowOff>
    </xdr:to>
    <xdr:cxnSp macro="">
      <xdr:nvCxnSpPr>
        <xdr:cNvPr id="6" name="直線コネクタ 5">
          <a:extLst>
            <a:ext uri="{FF2B5EF4-FFF2-40B4-BE49-F238E27FC236}">
              <a16:creationId xmlns:a16="http://schemas.microsoft.com/office/drawing/2014/main" id="{A30A9EC8-512C-4EB2-85AB-9C56FF3C6E47}"/>
            </a:ext>
          </a:extLst>
        </xdr:cNvPr>
        <xdr:cNvCxnSpPr/>
      </xdr:nvCxnSpPr>
      <xdr:spPr>
        <a:xfrm>
          <a:off x="0" y="476250"/>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22</xdr:row>
      <xdr:rowOff>0</xdr:rowOff>
    </xdr:from>
    <xdr:to>
      <xdr:col>3</xdr:col>
      <xdr:colOff>0</xdr:colOff>
      <xdr:row>24</xdr:row>
      <xdr:rowOff>228600</xdr:rowOff>
    </xdr:to>
    <xdr:cxnSp macro="">
      <xdr:nvCxnSpPr>
        <xdr:cNvPr id="8" name="直線コネクタ 7">
          <a:extLst>
            <a:ext uri="{FF2B5EF4-FFF2-40B4-BE49-F238E27FC236}">
              <a16:creationId xmlns:a16="http://schemas.microsoft.com/office/drawing/2014/main" id="{A50B930C-7A17-426E-954D-80D7F858A3B5}"/>
            </a:ext>
          </a:extLst>
        </xdr:cNvPr>
        <xdr:cNvCxnSpPr/>
      </xdr:nvCxnSpPr>
      <xdr:spPr>
        <a:xfrm>
          <a:off x="0" y="2619375"/>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31</xdr:row>
      <xdr:rowOff>0</xdr:rowOff>
    </xdr:from>
    <xdr:to>
      <xdr:col>3</xdr:col>
      <xdr:colOff>0</xdr:colOff>
      <xdr:row>33</xdr:row>
      <xdr:rowOff>228600</xdr:rowOff>
    </xdr:to>
    <xdr:cxnSp macro="">
      <xdr:nvCxnSpPr>
        <xdr:cNvPr id="9" name="直線コネクタ 8">
          <a:extLst>
            <a:ext uri="{FF2B5EF4-FFF2-40B4-BE49-F238E27FC236}">
              <a16:creationId xmlns:a16="http://schemas.microsoft.com/office/drawing/2014/main" id="{91550765-A931-4A05-BDEE-F230532BC58E}"/>
            </a:ext>
          </a:extLst>
        </xdr:cNvPr>
        <xdr:cNvCxnSpPr/>
      </xdr:nvCxnSpPr>
      <xdr:spPr>
        <a:xfrm>
          <a:off x="0" y="4762500"/>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233363</xdr:colOff>
      <xdr:row>33</xdr:row>
      <xdr:rowOff>228600</xdr:rowOff>
    </xdr:from>
    <xdr:to>
      <xdr:col>22</xdr:col>
      <xdr:colOff>4763</xdr:colOff>
      <xdr:row>33</xdr:row>
      <xdr:rowOff>233363</xdr:rowOff>
    </xdr:to>
    <xdr:cxnSp macro="">
      <xdr:nvCxnSpPr>
        <xdr:cNvPr id="3" name="直線コネクタ 2">
          <a:extLst>
            <a:ext uri="{FF2B5EF4-FFF2-40B4-BE49-F238E27FC236}">
              <a16:creationId xmlns:a16="http://schemas.microsoft.com/office/drawing/2014/main" id="{88039DC3-4193-4CA9-9F1C-DB1E316403A4}"/>
            </a:ext>
          </a:extLst>
        </xdr:cNvPr>
        <xdr:cNvCxnSpPr/>
      </xdr:nvCxnSpPr>
      <xdr:spPr>
        <a:xfrm>
          <a:off x="3805238" y="7848600"/>
          <a:ext cx="9620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29</xdr:row>
      <xdr:rowOff>114300</xdr:rowOff>
    </xdr:from>
    <xdr:to>
      <xdr:col>22</xdr:col>
      <xdr:colOff>0</xdr:colOff>
      <xdr:row>29</xdr:row>
      <xdr:rowOff>119063</xdr:rowOff>
    </xdr:to>
    <xdr:cxnSp macro="">
      <xdr:nvCxnSpPr>
        <xdr:cNvPr id="5" name="直線コネクタ 4">
          <a:extLst>
            <a:ext uri="{FF2B5EF4-FFF2-40B4-BE49-F238E27FC236}">
              <a16:creationId xmlns:a16="http://schemas.microsoft.com/office/drawing/2014/main" id="{E2D0B488-E64B-40B3-8C02-E5423BCE6B25}"/>
            </a:ext>
          </a:extLst>
        </xdr:cNvPr>
        <xdr:cNvCxnSpPr/>
      </xdr:nvCxnSpPr>
      <xdr:spPr>
        <a:xfrm>
          <a:off x="3810000" y="6781800"/>
          <a:ext cx="952500"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38</xdr:row>
      <xdr:rowOff>133350</xdr:rowOff>
    </xdr:from>
    <xdr:to>
      <xdr:col>22</xdr:col>
      <xdr:colOff>9525</xdr:colOff>
      <xdr:row>38</xdr:row>
      <xdr:rowOff>138113</xdr:rowOff>
    </xdr:to>
    <xdr:cxnSp macro="">
      <xdr:nvCxnSpPr>
        <xdr:cNvPr id="8" name="直線コネクタ 7">
          <a:extLst>
            <a:ext uri="{FF2B5EF4-FFF2-40B4-BE49-F238E27FC236}">
              <a16:creationId xmlns:a16="http://schemas.microsoft.com/office/drawing/2014/main" id="{AD658B43-F419-4881-B213-2A7E3B4AE6CA}"/>
            </a:ext>
          </a:extLst>
        </xdr:cNvPr>
        <xdr:cNvCxnSpPr/>
      </xdr:nvCxnSpPr>
      <xdr:spPr>
        <a:xfrm>
          <a:off x="3810000" y="8943975"/>
          <a:ext cx="9620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28</xdr:row>
      <xdr:rowOff>142875</xdr:rowOff>
    </xdr:from>
    <xdr:to>
      <xdr:col>22</xdr:col>
      <xdr:colOff>0</xdr:colOff>
      <xdr:row>30</xdr:row>
      <xdr:rowOff>85725</xdr:rowOff>
    </xdr:to>
    <xdr:cxnSp macro="">
      <xdr:nvCxnSpPr>
        <xdr:cNvPr id="10" name="直線コネクタ 9">
          <a:extLst>
            <a:ext uri="{FF2B5EF4-FFF2-40B4-BE49-F238E27FC236}">
              <a16:creationId xmlns:a16="http://schemas.microsoft.com/office/drawing/2014/main" id="{E41F9596-A986-4852-BA45-CA9B972915CA}"/>
            </a:ext>
          </a:extLst>
        </xdr:cNvPr>
        <xdr:cNvCxnSpPr/>
      </xdr:nvCxnSpPr>
      <xdr:spPr>
        <a:xfrm>
          <a:off x="4762500" y="6572250"/>
          <a:ext cx="0" cy="419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30</xdr:row>
      <xdr:rowOff>95250</xdr:rowOff>
    </xdr:from>
    <xdr:to>
      <xdr:col>23</xdr:col>
      <xdr:colOff>14288</xdr:colOff>
      <xdr:row>30</xdr:row>
      <xdr:rowOff>95251</xdr:rowOff>
    </xdr:to>
    <xdr:cxnSp macro="">
      <xdr:nvCxnSpPr>
        <xdr:cNvPr id="14" name="直線コネクタ 13">
          <a:extLst>
            <a:ext uri="{FF2B5EF4-FFF2-40B4-BE49-F238E27FC236}">
              <a16:creationId xmlns:a16="http://schemas.microsoft.com/office/drawing/2014/main" id="{A1D23ED7-3B89-4308-B627-0152A9C3C0B0}"/>
            </a:ext>
          </a:extLst>
        </xdr:cNvPr>
        <xdr:cNvCxnSpPr/>
      </xdr:nvCxnSpPr>
      <xdr:spPr>
        <a:xfrm flipV="1">
          <a:off x="4762500" y="7000875"/>
          <a:ext cx="25241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9525</xdr:colOff>
      <xdr:row>28</xdr:row>
      <xdr:rowOff>138113</xdr:rowOff>
    </xdr:from>
    <xdr:to>
      <xdr:col>23</xdr:col>
      <xdr:colOff>4763</xdr:colOff>
      <xdr:row>28</xdr:row>
      <xdr:rowOff>138113</xdr:rowOff>
    </xdr:to>
    <xdr:cxnSp macro="">
      <xdr:nvCxnSpPr>
        <xdr:cNvPr id="20" name="直線コネクタ 19">
          <a:extLst>
            <a:ext uri="{FF2B5EF4-FFF2-40B4-BE49-F238E27FC236}">
              <a16:creationId xmlns:a16="http://schemas.microsoft.com/office/drawing/2014/main" id="{98450497-7A2D-4F33-B659-262518167C0F}"/>
            </a:ext>
          </a:extLst>
        </xdr:cNvPr>
        <xdr:cNvCxnSpPr/>
      </xdr:nvCxnSpPr>
      <xdr:spPr>
        <a:xfrm>
          <a:off x="4772025" y="6567488"/>
          <a:ext cx="23336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32</xdr:row>
      <xdr:rowOff>123825</xdr:rowOff>
    </xdr:from>
    <xdr:to>
      <xdr:col>23</xdr:col>
      <xdr:colOff>4763</xdr:colOff>
      <xdr:row>32</xdr:row>
      <xdr:rowOff>123825</xdr:rowOff>
    </xdr:to>
    <xdr:cxnSp macro="">
      <xdr:nvCxnSpPr>
        <xdr:cNvPr id="22" name="直線コネクタ 21">
          <a:extLst>
            <a:ext uri="{FF2B5EF4-FFF2-40B4-BE49-F238E27FC236}">
              <a16:creationId xmlns:a16="http://schemas.microsoft.com/office/drawing/2014/main" id="{3883B3D3-DF9B-4456-BE17-711A652BC62C}"/>
            </a:ext>
          </a:extLst>
        </xdr:cNvPr>
        <xdr:cNvCxnSpPr/>
      </xdr:nvCxnSpPr>
      <xdr:spPr>
        <a:xfrm>
          <a:off x="4762500" y="7505700"/>
          <a:ext cx="2428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35</xdr:row>
      <xdr:rowOff>114300</xdr:rowOff>
    </xdr:from>
    <xdr:to>
      <xdr:col>23</xdr:col>
      <xdr:colOff>0</xdr:colOff>
      <xdr:row>35</xdr:row>
      <xdr:rowOff>114300</xdr:rowOff>
    </xdr:to>
    <xdr:cxnSp macro="">
      <xdr:nvCxnSpPr>
        <xdr:cNvPr id="24" name="直線コネクタ 23">
          <a:extLst>
            <a:ext uri="{FF2B5EF4-FFF2-40B4-BE49-F238E27FC236}">
              <a16:creationId xmlns:a16="http://schemas.microsoft.com/office/drawing/2014/main" id="{28E5A88D-E851-4D65-BA82-1355A6523CA0}"/>
            </a:ext>
          </a:extLst>
        </xdr:cNvPr>
        <xdr:cNvCxnSpPr/>
      </xdr:nvCxnSpPr>
      <xdr:spPr>
        <a:xfrm>
          <a:off x="4762500" y="8210550"/>
          <a:ext cx="2381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4763</xdr:colOff>
      <xdr:row>37</xdr:row>
      <xdr:rowOff>123825</xdr:rowOff>
    </xdr:from>
    <xdr:to>
      <xdr:col>23</xdr:col>
      <xdr:colOff>4763</xdr:colOff>
      <xdr:row>37</xdr:row>
      <xdr:rowOff>128588</xdr:rowOff>
    </xdr:to>
    <xdr:cxnSp macro="">
      <xdr:nvCxnSpPr>
        <xdr:cNvPr id="26" name="直線コネクタ 25">
          <a:extLst>
            <a:ext uri="{FF2B5EF4-FFF2-40B4-BE49-F238E27FC236}">
              <a16:creationId xmlns:a16="http://schemas.microsoft.com/office/drawing/2014/main" id="{951824D9-E69D-4C87-B0CA-45D968F8EF42}"/>
            </a:ext>
          </a:extLst>
        </xdr:cNvPr>
        <xdr:cNvCxnSpPr/>
      </xdr:nvCxnSpPr>
      <xdr:spPr>
        <a:xfrm flipV="1">
          <a:off x="4767263" y="8696325"/>
          <a:ext cx="2381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4763</xdr:colOff>
      <xdr:row>39</xdr:row>
      <xdr:rowOff>123825</xdr:rowOff>
    </xdr:from>
    <xdr:to>
      <xdr:col>23</xdr:col>
      <xdr:colOff>4763</xdr:colOff>
      <xdr:row>39</xdr:row>
      <xdr:rowOff>128588</xdr:rowOff>
    </xdr:to>
    <xdr:cxnSp macro="">
      <xdr:nvCxnSpPr>
        <xdr:cNvPr id="28" name="直線コネクタ 27">
          <a:extLst>
            <a:ext uri="{FF2B5EF4-FFF2-40B4-BE49-F238E27FC236}">
              <a16:creationId xmlns:a16="http://schemas.microsoft.com/office/drawing/2014/main" id="{9104E8E7-1D00-414D-96E5-2780BC305189}"/>
            </a:ext>
          </a:extLst>
        </xdr:cNvPr>
        <xdr:cNvCxnSpPr/>
      </xdr:nvCxnSpPr>
      <xdr:spPr>
        <a:xfrm flipV="1">
          <a:off x="4767263" y="9172575"/>
          <a:ext cx="2381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32</xdr:row>
      <xdr:rowOff>114300</xdr:rowOff>
    </xdr:from>
    <xdr:to>
      <xdr:col>22</xdr:col>
      <xdr:colOff>4763</xdr:colOff>
      <xdr:row>35</xdr:row>
      <xdr:rowOff>104775</xdr:rowOff>
    </xdr:to>
    <xdr:cxnSp macro="">
      <xdr:nvCxnSpPr>
        <xdr:cNvPr id="30" name="直線コネクタ 29">
          <a:extLst>
            <a:ext uri="{FF2B5EF4-FFF2-40B4-BE49-F238E27FC236}">
              <a16:creationId xmlns:a16="http://schemas.microsoft.com/office/drawing/2014/main" id="{7D98E413-48D2-424E-BE76-1B3A4B2642B0}"/>
            </a:ext>
          </a:extLst>
        </xdr:cNvPr>
        <xdr:cNvCxnSpPr/>
      </xdr:nvCxnSpPr>
      <xdr:spPr>
        <a:xfrm flipH="1">
          <a:off x="4762500" y="7496175"/>
          <a:ext cx="4763"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37</xdr:row>
      <xdr:rowOff>133350</xdr:rowOff>
    </xdr:from>
    <xdr:to>
      <xdr:col>22</xdr:col>
      <xdr:colOff>9525</xdr:colOff>
      <xdr:row>39</xdr:row>
      <xdr:rowOff>123825</xdr:rowOff>
    </xdr:to>
    <xdr:cxnSp macro="">
      <xdr:nvCxnSpPr>
        <xdr:cNvPr id="34" name="直線コネクタ 33">
          <a:extLst>
            <a:ext uri="{FF2B5EF4-FFF2-40B4-BE49-F238E27FC236}">
              <a16:creationId xmlns:a16="http://schemas.microsoft.com/office/drawing/2014/main" id="{522E15A4-3D50-43FE-AADE-A240E803B275}"/>
            </a:ext>
          </a:extLst>
        </xdr:cNvPr>
        <xdr:cNvCxnSpPr/>
      </xdr:nvCxnSpPr>
      <xdr:spPr>
        <a:xfrm>
          <a:off x="4762500" y="8705850"/>
          <a:ext cx="95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4763</xdr:colOff>
      <xdr:row>2</xdr:row>
      <xdr:rowOff>233363</xdr:rowOff>
    </xdr:from>
    <xdr:to>
      <xdr:col>10</xdr:col>
      <xdr:colOff>233363</xdr:colOff>
      <xdr:row>5</xdr:row>
      <xdr:rowOff>204788</xdr:rowOff>
    </xdr:to>
    <xdr:cxnSp macro="">
      <xdr:nvCxnSpPr>
        <xdr:cNvPr id="3" name="直線コネクタ 2">
          <a:extLst>
            <a:ext uri="{FF2B5EF4-FFF2-40B4-BE49-F238E27FC236}">
              <a16:creationId xmlns:a16="http://schemas.microsoft.com/office/drawing/2014/main" id="{66B0DB3B-784F-4121-9096-371A47F70D69}"/>
            </a:ext>
          </a:extLst>
        </xdr:cNvPr>
        <xdr:cNvCxnSpPr/>
      </xdr:nvCxnSpPr>
      <xdr:spPr>
        <a:xfrm>
          <a:off x="4763" y="709613"/>
          <a:ext cx="2609850" cy="685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15</xdr:row>
      <xdr:rowOff>233363</xdr:rowOff>
    </xdr:from>
    <xdr:to>
      <xdr:col>10</xdr:col>
      <xdr:colOff>233363</xdr:colOff>
      <xdr:row>18</xdr:row>
      <xdr:rowOff>204788</xdr:rowOff>
    </xdr:to>
    <xdr:cxnSp macro="">
      <xdr:nvCxnSpPr>
        <xdr:cNvPr id="4" name="直線コネクタ 3">
          <a:extLst>
            <a:ext uri="{FF2B5EF4-FFF2-40B4-BE49-F238E27FC236}">
              <a16:creationId xmlns:a16="http://schemas.microsoft.com/office/drawing/2014/main" id="{EAF4F689-A23F-4FD9-B5DE-CD9D25F76884}"/>
            </a:ext>
          </a:extLst>
        </xdr:cNvPr>
        <xdr:cNvCxnSpPr/>
      </xdr:nvCxnSpPr>
      <xdr:spPr>
        <a:xfrm>
          <a:off x="4763" y="709613"/>
          <a:ext cx="2609850" cy="685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4763</xdr:colOff>
      <xdr:row>4</xdr:row>
      <xdr:rowOff>0</xdr:rowOff>
    </xdr:from>
    <xdr:to>
      <xdr:col>13</xdr:col>
      <xdr:colOff>233363</xdr:colOff>
      <xdr:row>5</xdr:row>
      <xdr:rowOff>204788</xdr:rowOff>
    </xdr:to>
    <xdr:cxnSp macro="">
      <xdr:nvCxnSpPr>
        <xdr:cNvPr id="2" name="直線コネクタ 1">
          <a:extLst>
            <a:ext uri="{FF2B5EF4-FFF2-40B4-BE49-F238E27FC236}">
              <a16:creationId xmlns:a16="http://schemas.microsoft.com/office/drawing/2014/main" id="{28AAAD72-DBDD-444A-B059-BC1EA727C955}"/>
            </a:ext>
          </a:extLst>
        </xdr:cNvPr>
        <xdr:cNvCxnSpPr/>
      </xdr:nvCxnSpPr>
      <xdr:spPr>
        <a:xfrm>
          <a:off x="4763" y="700088"/>
          <a:ext cx="2609850" cy="6524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4763</xdr:colOff>
      <xdr:row>7</xdr:row>
      <xdr:rowOff>9525</xdr:rowOff>
    </xdr:from>
    <xdr:to>
      <xdr:col>4</xdr:col>
      <xdr:colOff>0</xdr:colOff>
      <xdr:row>8</xdr:row>
      <xdr:rowOff>190500</xdr:rowOff>
    </xdr:to>
    <xdr:cxnSp macro="">
      <xdr:nvCxnSpPr>
        <xdr:cNvPr id="7" name="直線コネクタ 6">
          <a:extLst>
            <a:ext uri="{FF2B5EF4-FFF2-40B4-BE49-F238E27FC236}">
              <a16:creationId xmlns:a16="http://schemas.microsoft.com/office/drawing/2014/main" id="{37C19D5B-49BE-4DD5-B1DF-F1777C4BACEE}"/>
            </a:ext>
          </a:extLst>
        </xdr:cNvPr>
        <xdr:cNvCxnSpPr/>
      </xdr:nvCxnSpPr>
      <xdr:spPr>
        <a:xfrm>
          <a:off x="4763" y="2290763"/>
          <a:ext cx="947737" cy="4048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15</xdr:row>
      <xdr:rowOff>9525</xdr:rowOff>
    </xdr:from>
    <xdr:to>
      <xdr:col>4</xdr:col>
      <xdr:colOff>0</xdr:colOff>
      <xdr:row>16</xdr:row>
      <xdr:rowOff>190500</xdr:rowOff>
    </xdr:to>
    <xdr:cxnSp macro="">
      <xdr:nvCxnSpPr>
        <xdr:cNvPr id="8" name="直線コネクタ 7">
          <a:extLst>
            <a:ext uri="{FF2B5EF4-FFF2-40B4-BE49-F238E27FC236}">
              <a16:creationId xmlns:a16="http://schemas.microsoft.com/office/drawing/2014/main" id="{9EC764A9-03C4-43C7-B946-43D718A3CD73}"/>
            </a:ext>
          </a:extLst>
        </xdr:cNvPr>
        <xdr:cNvCxnSpPr/>
      </xdr:nvCxnSpPr>
      <xdr:spPr>
        <a:xfrm>
          <a:off x="4763" y="3857625"/>
          <a:ext cx="947737" cy="40481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23</xdr:row>
      <xdr:rowOff>9525</xdr:rowOff>
    </xdr:from>
    <xdr:to>
      <xdr:col>4</xdr:col>
      <xdr:colOff>0</xdr:colOff>
      <xdr:row>24</xdr:row>
      <xdr:rowOff>190500</xdr:rowOff>
    </xdr:to>
    <xdr:cxnSp macro="">
      <xdr:nvCxnSpPr>
        <xdr:cNvPr id="9" name="直線コネクタ 8">
          <a:extLst>
            <a:ext uri="{FF2B5EF4-FFF2-40B4-BE49-F238E27FC236}">
              <a16:creationId xmlns:a16="http://schemas.microsoft.com/office/drawing/2014/main" id="{13D49566-18BE-4B5C-A218-B51B46695C77}"/>
            </a:ext>
          </a:extLst>
        </xdr:cNvPr>
        <xdr:cNvCxnSpPr/>
      </xdr:nvCxnSpPr>
      <xdr:spPr>
        <a:xfrm>
          <a:off x="4763" y="5324475"/>
          <a:ext cx="833437" cy="409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31</xdr:row>
      <xdr:rowOff>9525</xdr:rowOff>
    </xdr:from>
    <xdr:to>
      <xdr:col>4</xdr:col>
      <xdr:colOff>0</xdr:colOff>
      <xdr:row>32</xdr:row>
      <xdr:rowOff>190500</xdr:rowOff>
    </xdr:to>
    <xdr:cxnSp macro="">
      <xdr:nvCxnSpPr>
        <xdr:cNvPr id="2" name="直線コネクタ 1">
          <a:extLst>
            <a:ext uri="{FF2B5EF4-FFF2-40B4-BE49-F238E27FC236}">
              <a16:creationId xmlns:a16="http://schemas.microsoft.com/office/drawing/2014/main" id="{42DD3539-D384-4BDE-B0C0-89464B6F43C0}"/>
            </a:ext>
          </a:extLst>
        </xdr:cNvPr>
        <xdr:cNvCxnSpPr/>
      </xdr:nvCxnSpPr>
      <xdr:spPr>
        <a:xfrm>
          <a:off x="4763" y="5324475"/>
          <a:ext cx="833437" cy="409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47</xdr:col>
      <xdr:colOff>19050</xdr:colOff>
      <xdr:row>22</xdr:row>
      <xdr:rowOff>123825</xdr:rowOff>
    </xdr:from>
    <xdr:to>
      <xdr:col>49</xdr:col>
      <xdr:colOff>9525</xdr:colOff>
      <xdr:row>22</xdr:row>
      <xdr:rowOff>123825</xdr:rowOff>
    </xdr:to>
    <xdr:cxnSp macro="">
      <xdr:nvCxnSpPr>
        <xdr:cNvPr id="3" name="直線コネクタ 2">
          <a:extLst>
            <a:ext uri="{FF2B5EF4-FFF2-40B4-BE49-F238E27FC236}">
              <a16:creationId xmlns:a16="http://schemas.microsoft.com/office/drawing/2014/main" id="{4F5E68A0-DBCD-47AE-8486-20EB4D8ACB12}"/>
            </a:ext>
          </a:extLst>
        </xdr:cNvPr>
        <xdr:cNvCxnSpPr/>
      </xdr:nvCxnSpPr>
      <xdr:spPr>
        <a:xfrm>
          <a:off x="11449050" y="5600700"/>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23</xdr:row>
      <xdr:rowOff>133350</xdr:rowOff>
    </xdr:from>
    <xdr:to>
      <xdr:col>48</xdr:col>
      <xdr:colOff>228600</xdr:colOff>
      <xdr:row>23</xdr:row>
      <xdr:rowOff>133350</xdr:rowOff>
    </xdr:to>
    <xdr:cxnSp macro="">
      <xdr:nvCxnSpPr>
        <xdr:cNvPr id="6" name="直線コネクタ 5">
          <a:extLst>
            <a:ext uri="{FF2B5EF4-FFF2-40B4-BE49-F238E27FC236}">
              <a16:creationId xmlns:a16="http://schemas.microsoft.com/office/drawing/2014/main" id="{097F450B-82ED-412E-A316-7CDABEDB523E}"/>
            </a:ext>
          </a:extLst>
        </xdr:cNvPr>
        <xdr:cNvCxnSpPr/>
      </xdr:nvCxnSpPr>
      <xdr:spPr>
        <a:xfrm>
          <a:off x="11430000" y="5848350"/>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24</xdr:row>
      <xdr:rowOff>114300</xdr:rowOff>
    </xdr:from>
    <xdr:to>
      <xdr:col>48</xdr:col>
      <xdr:colOff>228600</xdr:colOff>
      <xdr:row>24</xdr:row>
      <xdr:rowOff>114300</xdr:rowOff>
    </xdr:to>
    <xdr:cxnSp macro="">
      <xdr:nvCxnSpPr>
        <xdr:cNvPr id="7" name="直線コネクタ 6">
          <a:extLst>
            <a:ext uri="{FF2B5EF4-FFF2-40B4-BE49-F238E27FC236}">
              <a16:creationId xmlns:a16="http://schemas.microsoft.com/office/drawing/2014/main" id="{57854A71-05FE-44C6-82AF-7B6C704FBF55}"/>
            </a:ext>
          </a:extLst>
        </xdr:cNvPr>
        <xdr:cNvCxnSpPr/>
      </xdr:nvCxnSpPr>
      <xdr:spPr>
        <a:xfrm>
          <a:off x="11430000" y="6067425"/>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33</xdr:row>
      <xdr:rowOff>133350</xdr:rowOff>
    </xdr:from>
    <xdr:to>
      <xdr:col>48</xdr:col>
      <xdr:colOff>228600</xdr:colOff>
      <xdr:row>33</xdr:row>
      <xdr:rowOff>133350</xdr:rowOff>
    </xdr:to>
    <xdr:cxnSp macro="">
      <xdr:nvCxnSpPr>
        <xdr:cNvPr id="9" name="直線コネクタ 8">
          <a:extLst>
            <a:ext uri="{FF2B5EF4-FFF2-40B4-BE49-F238E27FC236}">
              <a16:creationId xmlns:a16="http://schemas.microsoft.com/office/drawing/2014/main" id="{0E781338-3297-40AF-A001-F30C1BC9EF35}"/>
            </a:ext>
          </a:extLst>
        </xdr:cNvPr>
        <xdr:cNvCxnSpPr/>
      </xdr:nvCxnSpPr>
      <xdr:spPr>
        <a:xfrm>
          <a:off x="11430000" y="5848350"/>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34</xdr:row>
      <xdr:rowOff>114300</xdr:rowOff>
    </xdr:from>
    <xdr:to>
      <xdr:col>48</xdr:col>
      <xdr:colOff>228600</xdr:colOff>
      <xdr:row>34</xdr:row>
      <xdr:rowOff>114300</xdr:rowOff>
    </xdr:to>
    <xdr:cxnSp macro="">
      <xdr:nvCxnSpPr>
        <xdr:cNvPr id="10" name="直線コネクタ 9">
          <a:extLst>
            <a:ext uri="{FF2B5EF4-FFF2-40B4-BE49-F238E27FC236}">
              <a16:creationId xmlns:a16="http://schemas.microsoft.com/office/drawing/2014/main" id="{B895F1FC-3697-4F59-8184-8654E4C92203}"/>
            </a:ext>
          </a:extLst>
        </xdr:cNvPr>
        <xdr:cNvCxnSpPr/>
      </xdr:nvCxnSpPr>
      <xdr:spPr>
        <a:xfrm>
          <a:off x="11430000" y="6067425"/>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66675</xdr:colOff>
      <xdr:row>11</xdr:row>
      <xdr:rowOff>142875</xdr:rowOff>
    </xdr:from>
    <xdr:to>
      <xdr:col>12</xdr:col>
      <xdr:colOff>0</xdr:colOff>
      <xdr:row>15</xdr:row>
      <xdr:rowOff>228600</xdr:rowOff>
    </xdr:to>
    <xdr:sp macro="" textlink="">
      <xdr:nvSpPr>
        <xdr:cNvPr id="16" name="正方形/長方形 15">
          <a:extLst>
            <a:ext uri="{FF2B5EF4-FFF2-40B4-BE49-F238E27FC236}">
              <a16:creationId xmlns:a16="http://schemas.microsoft.com/office/drawing/2014/main" id="{70E35AD0-214B-4FD9-B3AE-EA01820A63CA}"/>
            </a:ext>
          </a:extLst>
        </xdr:cNvPr>
        <xdr:cNvSpPr/>
      </xdr:nvSpPr>
      <xdr:spPr>
        <a:xfrm>
          <a:off x="2209800" y="2286000"/>
          <a:ext cx="171450" cy="10382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9525</xdr:colOff>
      <xdr:row>11</xdr:row>
      <xdr:rowOff>142875</xdr:rowOff>
    </xdr:from>
    <xdr:to>
      <xdr:col>20</xdr:col>
      <xdr:colOff>180975</xdr:colOff>
      <xdr:row>15</xdr:row>
      <xdr:rowOff>228600</xdr:rowOff>
    </xdr:to>
    <xdr:sp macro="" textlink="">
      <xdr:nvSpPr>
        <xdr:cNvPr id="17" name="正方形/長方形 16">
          <a:extLst>
            <a:ext uri="{FF2B5EF4-FFF2-40B4-BE49-F238E27FC236}">
              <a16:creationId xmlns:a16="http://schemas.microsoft.com/office/drawing/2014/main" id="{49226343-D690-48AC-A6BB-753F9D999200}"/>
            </a:ext>
          </a:extLst>
        </xdr:cNvPr>
        <xdr:cNvSpPr/>
      </xdr:nvSpPr>
      <xdr:spPr>
        <a:xfrm>
          <a:off x="4295775" y="2286000"/>
          <a:ext cx="171450" cy="10382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9524</xdr:colOff>
      <xdr:row>11</xdr:row>
      <xdr:rowOff>142875</xdr:rowOff>
    </xdr:from>
    <xdr:to>
      <xdr:col>20</xdr:col>
      <xdr:colOff>19049</xdr:colOff>
      <xdr:row>12</xdr:row>
      <xdr:rowOff>57150</xdr:rowOff>
    </xdr:to>
    <xdr:sp macro="" textlink="">
      <xdr:nvSpPr>
        <xdr:cNvPr id="18" name="正方形/長方形 17">
          <a:extLst>
            <a:ext uri="{FF2B5EF4-FFF2-40B4-BE49-F238E27FC236}">
              <a16:creationId xmlns:a16="http://schemas.microsoft.com/office/drawing/2014/main" id="{A350DB03-A758-4A8B-A03C-671FDF02745E}"/>
            </a:ext>
          </a:extLst>
        </xdr:cNvPr>
        <xdr:cNvSpPr/>
      </xdr:nvSpPr>
      <xdr:spPr>
        <a:xfrm>
          <a:off x="2390774" y="2286000"/>
          <a:ext cx="1914525" cy="1524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66675</xdr:colOff>
      <xdr:row>14</xdr:row>
      <xdr:rowOff>38100</xdr:rowOff>
    </xdr:from>
    <xdr:to>
      <xdr:col>15</xdr:col>
      <xdr:colOff>0</xdr:colOff>
      <xdr:row>15</xdr:row>
      <xdr:rowOff>228600</xdr:rowOff>
    </xdr:to>
    <xdr:sp macro="" textlink="">
      <xdr:nvSpPr>
        <xdr:cNvPr id="19" name="正方形/長方形 18">
          <a:extLst>
            <a:ext uri="{FF2B5EF4-FFF2-40B4-BE49-F238E27FC236}">
              <a16:creationId xmlns:a16="http://schemas.microsoft.com/office/drawing/2014/main" id="{7CA40097-FD57-417D-A072-905AE521F209}"/>
            </a:ext>
          </a:extLst>
        </xdr:cNvPr>
        <xdr:cNvSpPr/>
      </xdr:nvSpPr>
      <xdr:spPr>
        <a:xfrm>
          <a:off x="2924175" y="2895600"/>
          <a:ext cx="171450" cy="428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0</xdr:colOff>
      <xdr:row>14</xdr:row>
      <xdr:rowOff>38100</xdr:rowOff>
    </xdr:from>
    <xdr:to>
      <xdr:col>17</xdr:col>
      <xdr:colOff>171450</xdr:colOff>
      <xdr:row>15</xdr:row>
      <xdr:rowOff>228600</xdr:rowOff>
    </xdr:to>
    <xdr:sp macro="" textlink="">
      <xdr:nvSpPr>
        <xdr:cNvPr id="20" name="正方形/長方形 19">
          <a:extLst>
            <a:ext uri="{FF2B5EF4-FFF2-40B4-BE49-F238E27FC236}">
              <a16:creationId xmlns:a16="http://schemas.microsoft.com/office/drawing/2014/main" id="{B48C42C2-5298-41BC-8D95-DC5B3B853E3A}"/>
            </a:ext>
          </a:extLst>
        </xdr:cNvPr>
        <xdr:cNvSpPr/>
      </xdr:nvSpPr>
      <xdr:spPr>
        <a:xfrm>
          <a:off x="3571875" y="2895600"/>
          <a:ext cx="171450" cy="428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14</xdr:row>
      <xdr:rowOff>38100</xdr:rowOff>
    </xdr:from>
    <xdr:to>
      <xdr:col>17</xdr:col>
      <xdr:colOff>0</xdr:colOff>
      <xdr:row>14</xdr:row>
      <xdr:rowOff>123825</xdr:rowOff>
    </xdr:to>
    <xdr:sp macro="" textlink="">
      <xdr:nvSpPr>
        <xdr:cNvPr id="22" name="正方形/長方形 21">
          <a:extLst>
            <a:ext uri="{FF2B5EF4-FFF2-40B4-BE49-F238E27FC236}">
              <a16:creationId xmlns:a16="http://schemas.microsoft.com/office/drawing/2014/main" id="{76B9E554-F0AA-44A7-9E7B-1AA9B6979733}"/>
            </a:ext>
          </a:extLst>
        </xdr:cNvPr>
        <xdr:cNvSpPr/>
      </xdr:nvSpPr>
      <xdr:spPr>
        <a:xfrm>
          <a:off x="3105150" y="2895600"/>
          <a:ext cx="466725" cy="857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142875</xdr:colOff>
      <xdr:row>18</xdr:row>
      <xdr:rowOff>200025</xdr:rowOff>
    </xdr:from>
    <xdr:to>
      <xdr:col>17</xdr:col>
      <xdr:colOff>142875</xdr:colOff>
      <xdr:row>19</xdr:row>
      <xdr:rowOff>200025</xdr:rowOff>
    </xdr:to>
    <xdr:sp macro="" textlink="">
      <xdr:nvSpPr>
        <xdr:cNvPr id="24" name="フローチャート: 結合子 23">
          <a:extLst>
            <a:ext uri="{FF2B5EF4-FFF2-40B4-BE49-F238E27FC236}">
              <a16:creationId xmlns:a16="http://schemas.microsoft.com/office/drawing/2014/main" id="{6C8EACDE-11C5-4EDE-B773-DFAB0C0D4991}"/>
            </a:ext>
          </a:extLst>
        </xdr:cNvPr>
        <xdr:cNvSpPr/>
      </xdr:nvSpPr>
      <xdr:spPr>
        <a:xfrm>
          <a:off x="3476625" y="4010025"/>
          <a:ext cx="238125" cy="238125"/>
        </a:xfrm>
        <a:prstGeom prst="flowChartConnector">
          <a:avLst/>
        </a:prstGeom>
        <a:solidFill>
          <a:schemeClr val="bg2">
            <a:lumMod val="75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180975</xdr:colOff>
      <xdr:row>20</xdr:row>
      <xdr:rowOff>209550</xdr:rowOff>
    </xdr:from>
    <xdr:to>
      <xdr:col>15</xdr:col>
      <xdr:colOff>180975</xdr:colOff>
      <xdr:row>21</xdr:row>
      <xdr:rowOff>209550</xdr:rowOff>
    </xdr:to>
    <xdr:sp macro="" textlink="">
      <xdr:nvSpPr>
        <xdr:cNvPr id="25" name="フローチャート: 結合子 24">
          <a:extLst>
            <a:ext uri="{FF2B5EF4-FFF2-40B4-BE49-F238E27FC236}">
              <a16:creationId xmlns:a16="http://schemas.microsoft.com/office/drawing/2014/main" id="{BAB33843-96F9-45D0-98C1-A61F9FECB9AC}"/>
            </a:ext>
          </a:extLst>
        </xdr:cNvPr>
        <xdr:cNvSpPr/>
      </xdr:nvSpPr>
      <xdr:spPr>
        <a:xfrm>
          <a:off x="3038475" y="4495800"/>
          <a:ext cx="238125" cy="238125"/>
        </a:xfrm>
        <a:prstGeom prst="flowChartConnector">
          <a:avLst/>
        </a:prstGeom>
        <a:solidFill>
          <a:schemeClr val="bg2">
            <a:lumMod val="75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152400</xdr:colOff>
      <xdr:row>22</xdr:row>
      <xdr:rowOff>219075</xdr:rowOff>
    </xdr:from>
    <xdr:to>
      <xdr:col>17</xdr:col>
      <xdr:colOff>152400</xdr:colOff>
      <xdr:row>23</xdr:row>
      <xdr:rowOff>219075</xdr:rowOff>
    </xdr:to>
    <xdr:sp macro="" textlink="">
      <xdr:nvSpPr>
        <xdr:cNvPr id="26" name="フローチャート: 結合子 25">
          <a:extLst>
            <a:ext uri="{FF2B5EF4-FFF2-40B4-BE49-F238E27FC236}">
              <a16:creationId xmlns:a16="http://schemas.microsoft.com/office/drawing/2014/main" id="{D5CBFC26-2942-43EA-A7CB-DFC1162BB143}"/>
            </a:ext>
          </a:extLst>
        </xdr:cNvPr>
        <xdr:cNvSpPr/>
      </xdr:nvSpPr>
      <xdr:spPr>
        <a:xfrm>
          <a:off x="3486150" y="4981575"/>
          <a:ext cx="238125" cy="238125"/>
        </a:xfrm>
        <a:prstGeom prst="flowChartConnector">
          <a:avLst/>
        </a:prstGeom>
        <a:solidFill>
          <a:schemeClr val="bg2">
            <a:lumMod val="75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220980</xdr:colOff>
      <xdr:row>24</xdr:row>
      <xdr:rowOff>209550</xdr:rowOff>
    </xdr:from>
    <xdr:to>
      <xdr:col>9</xdr:col>
      <xdr:colOff>28574</xdr:colOff>
      <xdr:row>29</xdr:row>
      <xdr:rowOff>0</xdr:rowOff>
    </xdr:to>
    <xdr:sp macro="" textlink="">
      <xdr:nvSpPr>
        <xdr:cNvPr id="29" name="正方形/長方形 28">
          <a:extLst>
            <a:ext uri="{FF2B5EF4-FFF2-40B4-BE49-F238E27FC236}">
              <a16:creationId xmlns:a16="http://schemas.microsoft.com/office/drawing/2014/main" id="{3A6B6322-9573-439E-9BD7-0D27A923872F}"/>
            </a:ext>
          </a:extLst>
        </xdr:cNvPr>
        <xdr:cNvSpPr/>
      </xdr:nvSpPr>
      <xdr:spPr>
        <a:xfrm>
          <a:off x="1649730" y="5448300"/>
          <a:ext cx="45719" cy="98107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190500</xdr:colOff>
      <xdr:row>24</xdr:row>
      <xdr:rowOff>209550</xdr:rowOff>
    </xdr:from>
    <xdr:to>
      <xdr:col>10</xdr:col>
      <xdr:colOff>236219</xdr:colOff>
      <xdr:row>29</xdr:row>
      <xdr:rowOff>0</xdr:rowOff>
    </xdr:to>
    <xdr:sp macro="" textlink="">
      <xdr:nvSpPr>
        <xdr:cNvPr id="31" name="正方形/長方形 30">
          <a:extLst>
            <a:ext uri="{FF2B5EF4-FFF2-40B4-BE49-F238E27FC236}">
              <a16:creationId xmlns:a16="http://schemas.microsoft.com/office/drawing/2014/main" id="{3662FDCD-0E6A-4447-B0B6-74D3ED9A9D36}"/>
            </a:ext>
          </a:extLst>
        </xdr:cNvPr>
        <xdr:cNvSpPr/>
      </xdr:nvSpPr>
      <xdr:spPr>
        <a:xfrm>
          <a:off x="2095500" y="5448300"/>
          <a:ext cx="45719" cy="98107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19051</xdr:colOff>
      <xdr:row>28</xdr:row>
      <xdr:rowOff>180975</xdr:rowOff>
    </xdr:from>
    <xdr:to>
      <xdr:col>10</xdr:col>
      <xdr:colOff>180976</xdr:colOff>
      <xdr:row>28</xdr:row>
      <xdr:rowOff>228600</xdr:rowOff>
    </xdr:to>
    <xdr:sp macro="" textlink="">
      <xdr:nvSpPr>
        <xdr:cNvPr id="32" name="正方形/長方形 31">
          <a:extLst>
            <a:ext uri="{FF2B5EF4-FFF2-40B4-BE49-F238E27FC236}">
              <a16:creationId xmlns:a16="http://schemas.microsoft.com/office/drawing/2014/main" id="{5B153BD3-9E71-43B3-926B-4DC9CF54EB26}"/>
            </a:ext>
          </a:extLst>
        </xdr:cNvPr>
        <xdr:cNvSpPr/>
      </xdr:nvSpPr>
      <xdr:spPr>
        <a:xfrm>
          <a:off x="1685926" y="6372225"/>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28</xdr:row>
      <xdr:rowOff>0</xdr:rowOff>
    </xdr:from>
    <xdr:to>
      <xdr:col>10</xdr:col>
      <xdr:colOff>180975</xdr:colOff>
      <xdr:row>28</xdr:row>
      <xdr:rowOff>47625</xdr:rowOff>
    </xdr:to>
    <xdr:sp macro="" textlink="">
      <xdr:nvSpPr>
        <xdr:cNvPr id="34" name="正方形/長方形 33">
          <a:extLst>
            <a:ext uri="{FF2B5EF4-FFF2-40B4-BE49-F238E27FC236}">
              <a16:creationId xmlns:a16="http://schemas.microsoft.com/office/drawing/2014/main" id="{914AF2FB-C4A6-49E7-AEE2-8A4B51CFC864}"/>
            </a:ext>
          </a:extLst>
        </xdr:cNvPr>
        <xdr:cNvSpPr/>
      </xdr:nvSpPr>
      <xdr:spPr>
        <a:xfrm>
          <a:off x="1685925" y="619125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26</xdr:row>
      <xdr:rowOff>123825</xdr:rowOff>
    </xdr:from>
    <xdr:to>
      <xdr:col>10</xdr:col>
      <xdr:colOff>180975</xdr:colOff>
      <xdr:row>26</xdr:row>
      <xdr:rowOff>171450</xdr:rowOff>
    </xdr:to>
    <xdr:sp macro="" textlink="">
      <xdr:nvSpPr>
        <xdr:cNvPr id="35" name="正方形/長方形 34">
          <a:extLst>
            <a:ext uri="{FF2B5EF4-FFF2-40B4-BE49-F238E27FC236}">
              <a16:creationId xmlns:a16="http://schemas.microsoft.com/office/drawing/2014/main" id="{85F4B5EB-7A72-45ED-A288-D4CB750AFDE7}"/>
            </a:ext>
          </a:extLst>
        </xdr:cNvPr>
        <xdr:cNvSpPr/>
      </xdr:nvSpPr>
      <xdr:spPr>
        <a:xfrm>
          <a:off x="1685925" y="5838825"/>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27</xdr:row>
      <xdr:rowOff>66675</xdr:rowOff>
    </xdr:from>
    <xdr:to>
      <xdr:col>10</xdr:col>
      <xdr:colOff>180975</xdr:colOff>
      <xdr:row>27</xdr:row>
      <xdr:rowOff>114300</xdr:rowOff>
    </xdr:to>
    <xdr:sp macro="" textlink="">
      <xdr:nvSpPr>
        <xdr:cNvPr id="37" name="正方形/長方形 36">
          <a:extLst>
            <a:ext uri="{FF2B5EF4-FFF2-40B4-BE49-F238E27FC236}">
              <a16:creationId xmlns:a16="http://schemas.microsoft.com/office/drawing/2014/main" id="{A9526118-52E1-4DE2-A119-0B77252F73F5}"/>
            </a:ext>
          </a:extLst>
        </xdr:cNvPr>
        <xdr:cNvSpPr/>
      </xdr:nvSpPr>
      <xdr:spPr>
        <a:xfrm>
          <a:off x="1685925" y="601980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28575</xdr:colOff>
      <xdr:row>24</xdr:row>
      <xdr:rowOff>209550</xdr:rowOff>
    </xdr:from>
    <xdr:to>
      <xdr:col>10</xdr:col>
      <xdr:colOff>190500</xdr:colOff>
      <xdr:row>25</xdr:row>
      <xdr:rowOff>19050</xdr:rowOff>
    </xdr:to>
    <xdr:sp macro="" textlink="">
      <xdr:nvSpPr>
        <xdr:cNvPr id="38" name="正方形/長方形 37">
          <a:extLst>
            <a:ext uri="{FF2B5EF4-FFF2-40B4-BE49-F238E27FC236}">
              <a16:creationId xmlns:a16="http://schemas.microsoft.com/office/drawing/2014/main" id="{0AAE395A-768D-4357-AE96-08B37065F9C1}"/>
            </a:ext>
          </a:extLst>
        </xdr:cNvPr>
        <xdr:cNvSpPr/>
      </xdr:nvSpPr>
      <xdr:spPr>
        <a:xfrm>
          <a:off x="1695450" y="544830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28575</xdr:colOff>
      <xdr:row>25</xdr:row>
      <xdr:rowOff>180975</xdr:rowOff>
    </xdr:from>
    <xdr:to>
      <xdr:col>10</xdr:col>
      <xdr:colOff>190500</xdr:colOff>
      <xdr:row>25</xdr:row>
      <xdr:rowOff>228600</xdr:rowOff>
    </xdr:to>
    <xdr:sp macro="" textlink="">
      <xdr:nvSpPr>
        <xdr:cNvPr id="39" name="正方形/長方形 38">
          <a:extLst>
            <a:ext uri="{FF2B5EF4-FFF2-40B4-BE49-F238E27FC236}">
              <a16:creationId xmlns:a16="http://schemas.microsoft.com/office/drawing/2014/main" id="{9E0563D4-8761-4774-BCC8-D3AA47C5231E}"/>
            </a:ext>
          </a:extLst>
        </xdr:cNvPr>
        <xdr:cNvSpPr/>
      </xdr:nvSpPr>
      <xdr:spPr>
        <a:xfrm>
          <a:off x="1695450" y="565785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AN41"/>
  <sheetViews>
    <sheetView tabSelected="1" workbookViewId="0">
      <selection activeCell="AF29" sqref="AF29"/>
    </sheetView>
  </sheetViews>
  <sheetFormatPr defaultColWidth="3.125" defaultRowHeight="18.95" customHeight="1"/>
  <cols>
    <col min="1" max="16384" width="3.125" style="1"/>
  </cols>
  <sheetData>
    <row r="3" spans="1:40" ht="18.95" customHeight="1">
      <c r="A3" s="132" t="s">
        <v>1655</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row>
    <row r="4" spans="1:40" ht="18.9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row>
    <row r="7" spans="1:40" ht="18.95" customHeight="1">
      <c r="A7" s="133" t="s">
        <v>0</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row>
    <row r="8" spans="1:40" ht="18.95" customHeight="1">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row>
    <row r="9" spans="1:40" ht="18.95" customHeight="1">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row>
    <row r="13" spans="1:40" ht="18.95" customHeight="1">
      <c r="D13" s="134"/>
      <c r="E13" s="134"/>
      <c r="F13" s="134"/>
      <c r="G13" s="134"/>
      <c r="H13" s="134"/>
      <c r="I13" s="134"/>
      <c r="J13" s="134"/>
      <c r="K13" s="134"/>
      <c r="L13" s="134"/>
      <c r="M13" s="134"/>
      <c r="N13" s="134"/>
      <c r="O13" s="134"/>
      <c r="P13" s="134"/>
      <c r="Q13" s="134"/>
      <c r="R13" s="134"/>
      <c r="S13" s="134"/>
      <c r="T13" s="134"/>
      <c r="U13" s="134"/>
      <c r="V13" s="134"/>
      <c r="W13" s="134"/>
      <c r="X13" s="134"/>
      <c r="Y13" s="134"/>
      <c r="Z13" s="134"/>
    </row>
    <row r="14" spans="1:40" ht="18.95" customHeight="1">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N14"/>
    </row>
    <row r="15" spans="1:40" ht="18.95" customHeight="1">
      <c r="D15" s="134"/>
      <c r="E15" s="134"/>
      <c r="F15" s="134"/>
      <c r="G15" s="134"/>
      <c r="H15" s="134"/>
      <c r="I15" s="134"/>
      <c r="J15" s="134"/>
      <c r="K15" s="134"/>
      <c r="L15" s="134"/>
      <c r="M15" s="134"/>
      <c r="N15" s="134"/>
      <c r="O15" s="134"/>
      <c r="P15" s="134"/>
      <c r="Q15" s="134"/>
      <c r="R15" s="134"/>
      <c r="S15" s="134"/>
      <c r="T15" s="134"/>
      <c r="U15" s="134"/>
      <c r="V15" s="134"/>
      <c r="W15" s="134"/>
      <c r="X15" s="134"/>
      <c r="Y15" s="134"/>
      <c r="Z15" s="134"/>
    </row>
    <row r="16" spans="1:40" ht="18.95" customHeight="1">
      <c r="D16" s="134"/>
      <c r="E16" s="134"/>
      <c r="F16" s="134"/>
      <c r="G16" s="134"/>
      <c r="H16" s="134"/>
      <c r="I16" s="134"/>
      <c r="J16" s="134"/>
      <c r="K16" s="134"/>
      <c r="L16" s="134"/>
      <c r="M16" s="134"/>
      <c r="N16" s="134"/>
      <c r="O16" s="134"/>
      <c r="P16" s="134"/>
      <c r="Q16" s="134"/>
      <c r="R16" s="134"/>
      <c r="S16" s="134"/>
      <c r="T16" s="134"/>
      <c r="U16" s="134"/>
      <c r="V16" s="134"/>
      <c r="W16" s="134"/>
      <c r="X16" s="134"/>
      <c r="Y16" s="134"/>
      <c r="Z16" s="134"/>
    </row>
    <row r="17" spans="4:26" ht="18.95" customHeight="1">
      <c r="D17" s="134"/>
      <c r="E17" s="134"/>
      <c r="F17" s="134"/>
      <c r="G17" s="134"/>
      <c r="H17" s="134"/>
      <c r="I17" s="134"/>
      <c r="J17" s="134"/>
      <c r="K17" s="134"/>
      <c r="L17" s="134"/>
      <c r="M17" s="134"/>
      <c r="N17" s="134"/>
      <c r="O17" s="134"/>
      <c r="P17" s="134"/>
      <c r="Q17" s="134"/>
      <c r="R17" s="134"/>
      <c r="S17" s="134"/>
      <c r="T17" s="134"/>
      <c r="U17" s="134"/>
      <c r="V17" s="134"/>
      <c r="W17" s="134"/>
      <c r="X17" s="134"/>
      <c r="Y17" s="134"/>
      <c r="Z17" s="134"/>
    </row>
    <row r="18" spans="4:26" ht="18.95" customHeight="1">
      <c r="D18" s="134"/>
      <c r="E18" s="134"/>
      <c r="F18" s="134"/>
      <c r="G18" s="134"/>
      <c r="H18" s="134"/>
      <c r="I18" s="134"/>
      <c r="J18" s="134"/>
      <c r="K18" s="134"/>
      <c r="L18" s="134"/>
      <c r="M18" s="134"/>
      <c r="N18" s="134"/>
      <c r="O18" s="134"/>
      <c r="P18" s="134"/>
      <c r="Q18" s="134"/>
      <c r="R18" s="134"/>
      <c r="S18" s="134"/>
      <c r="T18" s="134"/>
      <c r="U18" s="134"/>
      <c r="V18" s="134"/>
      <c r="W18" s="134"/>
      <c r="X18" s="134"/>
      <c r="Y18" s="134"/>
      <c r="Z18" s="134"/>
    </row>
    <row r="19" spans="4:26" ht="18.95" customHeight="1">
      <c r="D19" s="134"/>
      <c r="E19" s="134"/>
      <c r="F19" s="134"/>
      <c r="G19" s="134"/>
      <c r="H19" s="134"/>
      <c r="I19" s="134"/>
      <c r="J19" s="134"/>
      <c r="K19" s="134"/>
      <c r="L19" s="134"/>
      <c r="M19" s="134"/>
      <c r="N19" s="134"/>
      <c r="O19" s="134"/>
      <c r="P19" s="134"/>
      <c r="Q19" s="134"/>
      <c r="R19" s="134"/>
      <c r="S19" s="134"/>
      <c r="T19" s="134"/>
      <c r="U19" s="134"/>
      <c r="V19" s="134"/>
      <c r="W19" s="134"/>
      <c r="X19" s="134"/>
      <c r="Y19" s="134"/>
      <c r="Z19" s="134"/>
    </row>
    <row r="20" spans="4:26" ht="18.95" customHeight="1">
      <c r="D20" s="134"/>
      <c r="E20" s="134"/>
      <c r="F20" s="134"/>
      <c r="G20" s="134"/>
      <c r="H20" s="134"/>
      <c r="I20" s="134"/>
      <c r="J20" s="134"/>
      <c r="K20" s="134"/>
      <c r="L20" s="134"/>
      <c r="M20" s="134"/>
      <c r="N20" s="134"/>
      <c r="O20" s="134"/>
      <c r="P20" s="134"/>
      <c r="Q20" s="134"/>
      <c r="R20" s="134"/>
      <c r="S20" s="134"/>
      <c r="T20" s="134"/>
      <c r="U20" s="134"/>
      <c r="V20" s="134"/>
      <c r="W20" s="134"/>
      <c r="X20" s="134"/>
      <c r="Y20" s="134"/>
      <c r="Z20" s="134"/>
    </row>
    <row r="21" spans="4:26" ht="18.95" customHeight="1">
      <c r="D21" s="134"/>
      <c r="E21" s="134"/>
      <c r="F21" s="134"/>
      <c r="G21" s="134"/>
      <c r="H21" s="134"/>
      <c r="I21" s="134"/>
      <c r="J21" s="134"/>
      <c r="K21" s="134"/>
      <c r="L21" s="134"/>
      <c r="M21" s="134"/>
      <c r="N21" s="134"/>
      <c r="O21" s="134"/>
      <c r="P21" s="134"/>
      <c r="Q21" s="134"/>
      <c r="R21" s="134"/>
      <c r="S21" s="134"/>
      <c r="T21" s="134"/>
      <c r="U21" s="134"/>
      <c r="V21" s="134"/>
      <c r="W21" s="134"/>
      <c r="X21" s="134"/>
      <c r="Y21" s="134"/>
      <c r="Z21" s="134"/>
    </row>
    <row r="22" spans="4:26" ht="18.95" customHeight="1">
      <c r="D22" s="134"/>
      <c r="E22" s="134"/>
      <c r="F22" s="134"/>
      <c r="G22" s="134"/>
      <c r="H22" s="134"/>
      <c r="I22" s="134"/>
      <c r="J22" s="134"/>
      <c r="K22" s="134"/>
      <c r="L22" s="134"/>
      <c r="M22" s="134"/>
      <c r="N22" s="134"/>
      <c r="O22" s="134"/>
      <c r="P22" s="134"/>
      <c r="Q22" s="134"/>
      <c r="R22" s="134"/>
      <c r="S22" s="134"/>
      <c r="T22" s="134"/>
      <c r="U22" s="134"/>
      <c r="V22" s="134"/>
      <c r="W22" s="134"/>
      <c r="X22" s="134"/>
      <c r="Y22" s="134"/>
      <c r="Z22" s="134"/>
    </row>
    <row r="23" spans="4:26" ht="18.95" customHeight="1">
      <c r="D23" s="134"/>
      <c r="E23" s="134"/>
      <c r="F23" s="134"/>
      <c r="G23" s="134"/>
      <c r="H23" s="134"/>
      <c r="I23" s="134"/>
      <c r="J23" s="134"/>
      <c r="K23" s="134"/>
      <c r="L23" s="134"/>
      <c r="M23" s="134"/>
      <c r="N23" s="134"/>
      <c r="O23" s="134"/>
      <c r="P23" s="134"/>
      <c r="Q23" s="134"/>
      <c r="R23" s="134"/>
      <c r="S23" s="134"/>
      <c r="T23" s="134"/>
      <c r="U23" s="134"/>
      <c r="V23" s="134"/>
      <c r="W23" s="134"/>
      <c r="X23" s="134"/>
      <c r="Y23" s="134"/>
      <c r="Z23" s="134"/>
    </row>
    <row r="24" spans="4:26" ht="18.95" customHeight="1">
      <c r="D24" s="134"/>
      <c r="E24" s="134"/>
      <c r="F24" s="134"/>
      <c r="G24" s="134"/>
      <c r="H24" s="134"/>
      <c r="I24" s="134"/>
      <c r="J24" s="134"/>
      <c r="K24" s="134"/>
      <c r="L24" s="134"/>
      <c r="M24" s="134"/>
      <c r="N24" s="134"/>
      <c r="O24" s="134"/>
      <c r="P24" s="134"/>
      <c r="Q24" s="134"/>
      <c r="R24" s="134"/>
      <c r="S24" s="134"/>
      <c r="T24" s="134"/>
      <c r="U24" s="134"/>
      <c r="V24" s="134"/>
      <c r="W24" s="134"/>
      <c r="X24" s="134"/>
      <c r="Y24" s="134"/>
      <c r="Z24" s="134"/>
    </row>
    <row r="25" spans="4:26" ht="18.95" customHeight="1">
      <c r="D25" s="134"/>
      <c r="E25" s="134"/>
      <c r="F25" s="134"/>
      <c r="G25" s="134"/>
      <c r="H25" s="134"/>
      <c r="I25" s="134"/>
      <c r="J25" s="134"/>
      <c r="K25" s="134"/>
      <c r="L25" s="134"/>
      <c r="M25" s="134"/>
      <c r="N25" s="134"/>
      <c r="O25" s="134"/>
      <c r="P25" s="134"/>
      <c r="Q25" s="134"/>
      <c r="R25" s="134"/>
      <c r="S25" s="134"/>
      <c r="T25" s="134"/>
      <c r="U25" s="134"/>
      <c r="V25" s="134"/>
      <c r="W25" s="134"/>
      <c r="X25" s="134"/>
      <c r="Y25" s="134"/>
      <c r="Z25" s="134"/>
    </row>
    <row r="26" spans="4:26" ht="18.95" customHeight="1">
      <c r="D26" s="134"/>
      <c r="E26" s="134"/>
      <c r="F26" s="134"/>
      <c r="G26" s="134"/>
      <c r="H26" s="134"/>
      <c r="I26" s="134"/>
      <c r="J26" s="134"/>
      <c r="K26" s="134"/>
      <c r="L26" s="134"/>
      <c r="M26" s="134"/>
      <c r="N26" s="134"/>
      <c r="O26" s="134"/>
      <c r="P26" s="134"/>
      <c r="Q26" s="134"/>
      <c r="R26" s="134"/>
      <c r="S26" s="134"/>
      <c r="T26" s="134"/>
      <c r="U26" s="134"/>
      <c r="V26" s="134"/>
      <c r="W26" s="134"/>
      <c r="X26" s="134"/>
      <c r="Y26" s="134"/>
      <c r="Z26" s="134"/>
    </row>
    <row r="27" spans="4:26" ht="18.95" customHeight="1">
      <c r="D27" s="134"/>
      <c r="E27" s="134"/>
      <c r="F27" s="134"/>
      <c r="G27" s="134"/>
      <c r="H27" s="134"/>
      <c r="I27" s="134"/>
      <c r="J27" s="134"/>
      <c r="K27" s="134"/>
      <c r="L27" s="134"/>
      <c r="M27" s="134"/>
      <c r="N27" s="134"/>
      <c r="O27" s="134"/>
      <c r="P27" s="134"/>
      <c r="Q27" s="134"/>
      <c r="R27" s="134"/>
      <c r="S27" s="134"/>
      <c r="T27" s="134"/>
      <c r="U27" s="134"/>
      <c r="V27" s="134"/>
      <c r="W27" s="134"/>
      <c r="X27" s="134"/>
      <c r="Y27" s="134"/>
      <c r="Z27" s="134"/>
    </row>
    <row r="28" spans="4:26" ht="18.95" customHeight="1">
      <c r="D28" s="134"/>
      <c r="E28" s="134"/>
      <c r="F28" s="134"/>
      <c r="G28" s="134"/>
      <c r="H28" s="134"/>
      <c r="I28" s="134"/>
      <c r="J28" s="134"/>
      <c r="K28" s="134"/>
      <c r="L28" s="134"/>
      <c r="M28" s="134"/>
      <c r="N28" s="134"/>
      <c r="O28" s="134"/>
      <c r="P28" s="134"/>
      <c r="Q28" s="134"/>
      <c r="R28" s="134"/>
      <c r="S28" s="134"/>
      <c r="T28" s="134"/>
      <c r="U28" s="134"/>
      <c r="V28" s="134"/>
      <c r="W28" s="134"/>
      <c r="X28" s="134"/>
      <c r="Y28" s="134"/>
      <c r="Z28" s="134"/>
    </row>
    <row r="29" spans="4:26" ht="18.95" customHeight="1">
      <c r="D29" s="134"/>
      <c r="E29" s="134"/>
      <c r="F29" s="134"/>
      <c r="G29" s="134"/>
      <c r="H29" s="134"/>
      <c r="I29" s="134"/>
      <c r="J29" s="134"/>
      <c r="K29" s="134"/>
      <c r="L29" s="134"/>
      <c r="M29" s="134"/>
      <c r="N29" s="134"/>
      <c r="O29" s="134"/>
      <c r="P29" s="134"/>
      <c r="Q29" s="134"/>
      <c r="R29" s="134"/>
      <c r="S29" s="134"/>
      <c r="T29" s="134"/>
      <c r="U29" s="134"/>
      <c r="V29" s="134"/>
      <c r="W29" s="134"/>
      <c r="X29" s="134"/>
      <c r="Y29" s="134"/>
      <c r="Z29" s="134"/>
    </row>
    <row r="30" spans="4:26" ht="18.95" customHeight="1">
      <c r="D30" s="134"/>
      <c r="E30" s="134"/>
      <c r="F30" s="134"/>
      <c r="G30" s="134"/>
      <c r="H30" s="134"/>
      <c r="I30" s="134"/>
      <c r="J30" s="134"/>
      <c r="K30" s="134"/>
      <c r="L30" s="134"/>
      <c r="M30" s="134"/>
      <c r="N30" s="134"/>
      <c r="O30" s="134"/>
      <c r="P30" s="134"/>
      <c r="Q30" s="134"/>
      <c r="R30" s="134"/>
      <c r="S30" s="134"/>
      <c r="T30" s="134"/>
      <c r="U30" s="134"/>
      <c r="V30" s="134"/>
      <c r="W30" s="134"/>
      <c r="X30" s="134"/>
      <c r="Y30" s="134"/>
      <c r="Z30" s="134"/>
    </row>
    <row r="33" spans="1:29" ht="18.9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row>
    <row r="34" spans="1:29" ht="18.9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row>
    <row r="35" spans="1:29" ht="18.9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row>
    <row r="36" spans="1:29" ht="18.9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row>
    <row r="37" spans="1:29" ht="18.9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18.95" customHeight="1">
      <c r="A38" s="132" t="s">
        <v>1</v>
      </c>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row>
    <row r="39" spans="1:29" ht="18.95" customHeight="1">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row>
    <row r="40" spans="1:29" ht="18.95" customHeight="1">
      <c r="A40" s="132" t="s">
        <v>1657</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row>
    <row r="41" spans="1:29" ht="18.95" customHeight="1">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row>
  </sheetData>
  <mergeCells count="5">
    <mergeCell ref="A40:AC41"/>
    <mergeCell ref="A38:AC39"/>
    <mergeCell ref="A3:AB4"/>
    <mergeCell ref="A7:AC9"/>
    <mergeCell ref="D13:Z30"/>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3:AT43"/>
  <sheetViews>
    <sheetView topLeftCell="A22" workbookViewId="0">
      <selection activeCell="A40" sqref="A40:AC41"/>
    </sheetView>
  </sheetViews>
  <sheetFormatPr defaultColWidth="3.125" defaultRowHeight="18.95" customHeight="1"/>
  <cols>
    <col min="1" max="16384" width="3.125" style="4"/>
  </cols>
  <sheetData>
    <row r="3" spans="1:34" ht="18.95" customHeight="1">
      <c r="A3" s="4" t="s">
        <v>1655</v>
      </c>
      <c r="D3" s="161" t="s">
        <v>114</v>
      </c>
      <c r="E3" s="161"/>
      <c r="F3" s="161"/>
      <c r="G3" s="161"/>
      <c r="H3" s="161"/>
      <c r="I3" s="161"/>
      <c r="J3" s="161"/>
      <c r="K3" s="161"/>
      <c r="L3" s="161"/>
      <c r="M3" s="161"/>
      <c r="N3" s="161"/>
      <c r="O3" s="161"/>
      <c r="P3" s="161"/>
      <c r="Q3" s="161"/>
      <c r="R3" s="161"/>
      <c r="S3" s="161"/>
      <c r="T3" s="161"/>
      <c r="U3" s="161"/>
      <c r="V3" s="161"/>
      <c r="W3" s="161"/>
      <c r="X3" s="161"/>
      <c r="Y3" s="161"/>
      <c r="Z3" s="161"/>
      <c r="AA3" s="161"/>
      <c r="AB3" s="161"/>
      <c r="AC3" s="161"/>
    </row>
    <row r="4" spans="1:34" ht="18.95" customHeight="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row>
    <row r="5" spans="1:34" ht="18.95" customHeight="1">
      <c r="D5" s="159" t="s">
        <v>63</v>
      </c>
      <c r="E5" s="159"/>
      <c r="F5" s="159"/>
      <c r="G5" s="159"/>
      <c r="H5" s="159"/>
      <c r="I5" s="159"/>
      <c r="J5" s="159"/>
      <c r="K5" s="159"/>
      <c r="L5" s="159"/>
      <c r="M5" s="159" t="s">
        <v>83</v>
      </c>
      <c r="N5" s="159"/>
      <c r="O5" s="159"/>
      <c r="P5" s="159"/>
      <c r="Q5" s="159"/>
      <c r="R5" s="159"/>
      <c r="S5" s="159"/>
      <c r="T5" s="159"/>
      <c r="U5" s="159"/>
      <c r="V5" s="159"/>
      <c r="W5" s="159"/>
      <c r="X5" s="159"/>
      <c r="Y5" s="159"/>
      <c r="Z5" s="159"/>
      <c r="AA5" s="182"/>
      <c r="AB5" s="182"/>
      <c r="AC5" s="169"/>
    </row>
    <row r="6" spans="1:34" ht="18.95" customHeight="1">
      <c r="D6" s="183" t="s">
        <v>142</v>
      </c>
      <c r="E6" s="183"/>
      <c r="F6" s="183"/>
      <c r="G6" s="183"/>
      <c r="H6" s="183"/>
      <c r="I6" s="183"/>
      <c r="J6" s="186"/>
      <c r="K6" s="183"/>
      <c r="L6" s="183"/>
      <c r="M6" s="171" t="s">
        <v>119</v>
      </c>
      <c r="N6" s="171"/>
      <c r="O6" s="171"/>
      <c r="P6" s="171"/>
      <c r="Q6" s="171"/>
      <c r="R6" s="171"/>
      <c r="S6" s="171"/>
      <c r="T6" s="171"/>
      <c r="U6" s="171"/>
      <c r="V6" s="171"/>
      <c r="W6" s="171"/>
      <c r="X6" s="171"/>
      <c r="Y6" s="171"/>
      <c r="Z6" s="172"/>
      <c r="AA6" s="171"/>
      <c r="AB6" s="171"/>
      <c r="AC6" s="172"/>
    </row>
    <row r="7" spans="1:34" ht="18.95" customHeight="1">
      <c r="D7" s="183" t="s">
        <v>145</v>
      </c>
      <c r="E7" s="183"/>
      <c r="F7" s="183"/>
      <c r="G7" s="183"/>
      <c r="H7" s="183"/>
      <c r="I7" s="183"/>
      <c r="J7" s="186"/>
      <c r="K7" s="183"/>
      <c r="L7" s="183"/>
      <c r="M7" s="171" t="s">
        <v>120</v>
      </c>
      <c r="N7" s="171"/>
      <c r="O7" s="171"/>
      <c r="P7" s="171"/>
      <c r="Q7" s="171"/>
      <c r="R7" s="171"/>
      <c r="S7" s="171"/>
      <c r="T7" s="171"/>
      <c r="U7" s="171"/>
      <c r="V7" s="171"/>
      <c r="W7" s="171"/>
      <c r="X7" s="171"/>
      <c r="Y7" s="171"/>
      <c r="Z7" s="172"/>
      <c r="AA7" s="171"/>
      <c r="AB7" s="171"/>
      <c r="AC7" s="172"/>
    </row>
    <row r="8" spans="1:34" ht="18.95" customHeight="1">
      <c r="D8" s="183" t="s">
        <v>146</v>
      </c>
      <c r="E8" s="183"/>
      <c r="F8" s="183"/>
      <c r="G8" s="183"/>
      <c r="H8" s="183"/>
      <c r="I8" s="183"/>
      <c r="J8" s="186"/>
      <c r="K8" s="183"/>
      <c r="L8" s="183"/>
      <c r="M8" s="171" t="s">
        <v>121</v>
      </c>
      <c r="N8" s="171"/>
      <c r="O8" s="171"/>
      <c r="P8" s="171"/>
      <c r="Q8" s="171"/>
      <c r="R8" s="171"/>
      <c r="S8" s="171"/>
      <c r="T8" s="171"/>
      <c r="U8" s="171"/>
      <c r="V8" s="171"/>
      <c r="W8" s="171"/>
      <c r="X8" s="171"/>
      <c r="Y8" s="171"/>
      <c r="Z8" s="172"/>
      <c r="AA8" s="171"/>
      <c r="AB8" s="171"/>
      <c r="AC8" s="172"/>
    </row>
    <row r="9" spans="1:34" ht="18.95" customHeight="1">
      <c r="D9" s="183" t="s">
        <v>147</v>
      </c>
      <c r="E9" s="183"/>
      <c r="F9" s="183"/>
      <c r="G9" s="183"/>
      <c r="H9" s="183"/>
      <c r="I9" s="183"/>
      <c r="J9" s="186"/>
      <c r="K9" s="183"/>
      <c r="L9" s="183"/>
      <c r="M9" s="171" t="s">
        <v>1398</v>
      </c>
      <c r="N9" s="171"/>
      <c r="O9" s="171"/>
      <c r="P9" s="171"/>
      <c r="Q9" s="171"/>
      <c r="R9" s="171"/>
      <c r="S9" s="171"/>
      <c r="T9" s="171"/>
      <c r="U9" s="171"/>
      <c r="V9" s="171"/>
      <c r="W9" s="171"/>
      <c r="X9" s="171"/>
      <c r="Y9" s="171"/>
      <c r="Z9" s="172"/>
      <c r="AA9" s="171"/>
      <c r="AB9" s="171"/>
      <c r="AC9" s="172"/>
    </row>
    <row r="10" spans="1:34" ht="18.95" customHeight="1">
      <c r="D10" s="183" t="s">
        <v>148</v>
      </c>
      <c r="E10" s="183"/>
      <c r="F10" s="183"/>
      <c r="G10" s="183"/>
      <c r="H10" s="183"/>
      <c r="I10" s="183"/>
      <c r="J10" s="186"/>
      <c r="K10" s="183"/>
      <c r="L10" s="183"/>
      <c r="M10" s="171" t="s">
        <v>122</v>
      </c>
      <c r="N10" s="171"/>
      <c r="O10" s="171"/>
      <c r="P10" s="171"/>
      <c r="Q10" s="171"/>
      <c r="R10" s="171"/>
      <c r="S10" s="171"/>
      <c r="T10" s="171"/>
      <c r="U10" s="171"/>
      <c r="V10" s="171"/>
      <c r="W10" s="171"/>
      <c r="X10" s="171"/>
      <c r="Y10" s="171"/>
      <c r="Z10" s="172"/>
      <c r="AA10" s="171"/>
      <c r="AB10" s="171"/>
      <c r="AC10" s="172"/>
    </row>
    <row r="11" spans="1:34" ht="18.95" customHeight="1">
      <c r="D11" s="208">
        <v>44364</v>
      </c>
      <c r="E11" s="208"/>
      <c r="F11" s="208"/>
      <c r="G11" s="208"/>
      <c r="H11" s="208"/>
      <c r="I11" s="208"/>
      <c r="J11" s="209"/>
      <c r="K11" s="209"/>
      <c r="L11" s="210"/>
      <c r="M11" s="171" t="s">
        <v>123</v>
      </c>
      <c r="N11" s="171"/>
      <c r="O11" s="171"/>
      <c r="P11" s="171"/>
      <c r="Q11" s="171"/>
      <c r="R11" s="171"/>
      <c r="S11" s="171"/>
      <c r="T11" s="171"/>
      <c r="U11" s="171"/>
      <c r="V11" s="171"/>
      <c r="W11" s="171"/>
      <c r="X11" s="171"/>
      <c r="Y11" s="171"/>
      <c r="Z11" s="172"/>
      <c r="AA11" s="171"/>
      <c r="AB11" s="171"/>
      <c r="AC11" s="172"/>
    </row>
    <row r="12" spans="1:34" ht="18.95" customHeight="1">
      <c r="D12" s="211">
        <v>44365</v>
      </c>
      <c r="E12" s="211"/>
      <c r="F12" s="211"/>
      <c r="G12" s="211"/>
      <c r="H12" s="211"/>
      <c r="I12" s="211"/>
      <c r="J12" s="212"/>
      <c r="K12" s="212"/>
      <c r="L12" s="213"/>
      <c r="M12" s="171" t="s">
        <v>124</v>
      </c>
      <c r="N12" s="171"/>
      <c r="O12" s="171"/>
      <c r="P12" s="171"/>
      <c r="Q12" s="171"/>
      <c r="R12" s="171"/>
      <c r="S12" s="171"/>
      <c r="T12" s="171"/>
      <c r="U12" s="171"/>
      <c r="V12" s="171"/>
      <c r="W12" s="171"/>
      <c r="X12" s="171"/>
      <c r="Y12" s="171"/>
      <c r="Z12" s="172"/>
      <c r="AA12" s="171"/>
      <c r="AB12" s="171"/>
      <c r="AC12" s="172"/>
    </row>
    <row r="13" spans="1:34" ht="18.95" customHeight="1">
      <c r="D13" s="183" t="s">
        <v>1155</v>
      </c>
      <c r="E13" s="183"/>
      <c r="F13" s="183"/>
      <c r="G13" s="183"/>
      <c r="H13" s="183"/>
      <c r="I13" s="183"/>
      <c r="J13" s="186"/>
      <c r="K13" s="183"/>
      <c r="L13" s="183"/>
      <c r="M13" s="179" t="s">
        <v>125</v>
      </c>
      <c r="N13" s="179"/>
      <c r="O13" s="179"/>
      <c r="P13" s="179"/>
      <c r="Q13" s="179"/>
      <c r="R13" s="179"/>
      <c r="S13" s="179"/>
      <c r="T13" s="179"/>
      <c r="U13" s="179"/>
      <c r="V13" s="179"/>
      <c r="W13" s="179"/>
      <c r="X13" s="179"/>
      <c r="Y13" s="179"/>
      <c r="Z13" s="180"/>
      <c r="AA13" s="179"/>
      <c r="AB13" s="179"/>
      <c r="AC13" s="180"/>
    </row>
    <row r="14" spans="1:34" ht="18.95" customHeight="1">
      <c r="D14" s="198" t="s">
        <v>1156</v>
      </c>
      <c r="E14" s="199"/>
      <c r="F14" s="199"/>
      <c r="G14" s="199"/>
      <c r="H14" s="199"/>
      <c r="I14" s="199"/>
      <c r="J14" s="199"/>
      <c r="K14" s="199"/>
      <c r="L14" s="199"/>
      <c r="M14" s="170" t="s">
        <v>1488</v>
      </c>
      <c r="N14" s="171"/>
      <c r="O14" s="171"/>
      <c r="P14" s="171"/>
      <c r="Q14" s="171"/>
      <c r="R14" s="171"/>
      <c r="S14" s="171"/>
      <c r="T14" s="171"/>
      <c r="U14" s="171"/>
      <c r="V14" s="171"/>
      <c r="W14" s="171"/>
      <c r="X14" s="171"/>
      <c r="Y14" s="171"/>
      <c r="Z14" s="172"/>
      <c r="AA14" s="171"/>
      <c r="AB14" s="171"/>
      <c r="AC14" s="172"/>
      <c r="AH14" s="16"/>
    </row>
    <row r="15" spans="1:34" ht="18.95" customHeight="1">
      <c r="D15" s="214"/>
      <c r="E15" s="215"/>
      <c r="F15" s="215"/>
      <c r="G15" s="215"/>
      <c r="H15" s="215"/>
      <c r="I15" s="215"/>
      <c r="J15" s="215"/>
      <c r="K15" s="215"/>
      <c r="L15" s="215"/>
      <c r="M15" s="176" t="s">
        <v>1489</v>
      </c>
      <c r="N15" s="147"/>
      <c r="O15" s="147"/>
      <c r="P15" s="147"/>
      <c r="Q15" s="147"/>
      <c r="R15" s="147"/>
      <c r="S15" s="147"/>
      <c r="T15" s="147"/>
      <c r="U15" s="147"/>
      <c r="V15" s="147"/>
      <c r="W15" s="147"/>
      <c r="X15" s="147"/>
      <c r="Y15" s="147"/>
      <c r="Z15" s="177"/>
      <c r="AA15" s="147"/>
      <c r="AB15" s="147"/>
      <c r="AC15" s="177"/>
      <c r="AH15" s="16"/>
    </row>
    <row r="16" spans="1:34" ht="18.95" customHeight="1">
      <c r="D16" s="201"/>
      <c r="E16" s="202"/>
      <c r="F16" s="202"/>
      <c r="G16" s="202"/>
      <c r="H16" s="202"/>
      <c r="I16" s="202"/>
      <c r="J16" s="202"/>
      <c r="K16" s="202"/>
      <c r="L16" s="202"/>
      <c r="M16" s="173" t="s">
        <v>126</v>
      </c>
      <c r="N16" s="174"/>
      <c r="O16" s="174"/>
      <c r="P16" s="174"/>
      <c r="Q16" s="174"/>
      <c r="R16" s="174"/>
      <c r="S16" s="174"/>
      <c r="T16" s="174"/>
      <c r="U16" s="174"/>
      <c r="V16" s="174"/>
      <c r="W16" s="174"/>
      <c r="X16" s="174"/>
      <c r="Y16" s="174"/>
      <c r="Z16" s="175"/>
      <c r="AA16" s="174"/>
      <c r="AB16" s="174"/>
      <c r="AC16" s="175"/>
    </row>
    <row r="17" spans="4:46" ht="18.95" customHeight="1">
      <c r="D17" s="205" t="s">
        <v>1370</v>
      </c>
      <c r="E17" s="206"/>
      <c r="F17" s="206"/>
      <c r="G17" s="206"/>
      <c r="H17" s="206"/>
      <c r="I17" s="206"/>
      <c r="J17" s="206"/>
      <c r="K17" s="206"/>
      <c r="L17" s="207"/>
      <c r="M17" s="178" t="s">
        <v>127</v>
      </c>
      <c r="N17" s="179"/>
      <c r="O17" s="179"/>
      <c r="P17" s="179"/>
      <c r="Q17" s="179"/>
      <c r="R17" s="179"/>
      <c r="S17" s="179"/>
      <c r="T17" s="179"/>
      <c r="U17" s="179"/>
      <c r="V17" s="179"/>
      <c r="W17" s="179"/>
      <c r="X17" s="179"/>
      <c r="Y17" s="179"/>
      <c r="Z17" s="179"/>
      <c r="AA17" s="179"/>
      <c r="AB17" s="179"/>
      <c r="AC17" s="180"/>
    </row>
    <row r="18" spans="4:46" ht="18.95" customHeight="1">
      <c r="D18" s="183" t="s">
        <v>1168</v>
      </c>
      <c r="E18" s="183"/>
      <c r="F18" s="183"/>
      <c r="G18" s="183"/>
      <c r="H18" s="183"/>
      <c r="I18" s="183"/>
      <c r="J18" s="186"/>
      <c r="K18" s="183"/>
      <c r="L18" s="183"/>
      <c r="M18" s="178" t="s">
        <v>1371</v>
      </c>
      <c r="N18" s="179"/>
      <c r="O18" s="179"/>
      <c r="P18" s="179"/>
      <c r="Q18" s="179"/>
      <c r="R18" s="179"/>
      <c r="S18" s="179"/>
      <c r="T18" s="179"/>
      <c r="U18" s="179"/>
      <c r="V18" s="179"/>
      <c r="W18" s="179"/>
      <c r="X18" s="179"/>
      <c r="Y18" s="179"/>
      <c r="Z18" s="180"/>
      <c r="AA18" s="179"/>
      <c r="AB18" s="179"/>
      <c r="AC18" s="180"/>
    </row>
    <row r="19" spans="4:46" ht="18.95" customHeight="1">
      <c r="D19" s="183" t="s">
        <v>1169</v>
      </c>
      <c r="E19" s="183"/>
      <c r="F19" s="183"/>
      <c r="G19" s="183"/>
      <c r="H19" s="183"/>
      <c r="I19" s="183"/>
      <c r="J19" s="186"/>
      <c r="K19" s="183"/>
      <c r="L19" s="183"/>
      <c r="M19" s="178" t="s">
        <v>1298</v>
      </c>
      <c r="N19" s="179"/>
      <c r="O19" s="179"/>
      <c r="P19" s="179"/>
      <c r="Q19" s="179"/>
      <c r="R19" s="179"/>
      <c r="S19" s="179"/>
      <c r="T19" s="179"/>
      <c r="U19" s="179"/>
      <c r="V19" s="179"/>
      <c r="W19" s="179"/>
      <c r="X19" s="179"/>
      <c r="Y19" s="179"/>
      <c r="Z19" s="180"/>
      <c r="AA19" s="179"/>
      <c r="AB19" s="179"/>
      <c r="AC19" s="180"/>
    </row>
    <row r="20" spans="4:46" ht="18.95" customHeight="1">
      <c r="D20" s="183" t="s">
        <v>1170</v>
      </c>
      <c r="E20" s="183"/>
      <c r="F20" s="183"/>
      <c r="G20" s="183"/>
      <c r="H20" s="183"/>
      <c r="I20" s="183"/>
      <c r="J20" s="186"/>
      <c r="K20" s="183"/>
      <c r="L20" s="183"/>
      <c r="M20" s="178" t="s">
        <v>128</v>
      </c>
      <c r="N20" s="179"/>
      <c r="O20" s="179"/>
      <c r="P20" s="179"/>
      <c r="Q20" s="179"/>
      <c r="R20" s="179"/>
      <c r="S20" s="179"/>
      <c r="T20" s="179"/>
      <c r="U20" s="179"/>
      <c r="V20" s="179"/>
      <c r="W20" s="179"/>
      <c r="X20" s="179"/>
      <c r="Y20" s="179"/>
      <c r="Z20" s="180"/>
      <c r="AA20" s="179"/>
      <c r="AB20" s="179"/>
      <c r="AC20" s="180"/>
    </row>
    <row r="21" spans="4:46" ht="18.95" customHeight="1">
      <c r="D21" s="216">
        <v>44280</v>
      </c>
      <c r="E21" s="216"/>
      <c r="F21" s="216"/>
      <c r="G21" s="216"/>
      <c r="H21" s="216"/>
      <c r="I21" s="216"/>
      <c r="J21" s="217"/>
      <c r="K21" s="216"/>
      <c r="L21" s="216"/>
      <c r="M21" s="178" t="s">
        <v>1299</v>
      </c>
      <c r="N21" s="179"/>
      <c r="O21" s="179"/>
      <c r="P21" s="179"/>
      <c r="Q21" s="179"/>
      <c r="R21" s="179"/>
      <c r="S21" s="179"/>
      <c r="T21" s="179"/>
      <c r="U21" s="179"/>
      <c r="V21" s="179"/>
      <c r="W21" s="179"/>
      <c r="X21" s="179"/>
      <c r="Y21" s="179"/>
      <c r="Z21" s="180"/>
      <c r="AA21" s="179"/>
      <c r="AB21" s="179"/>
      <c r="AC21" s="180"/>
    </row>
    <row r="22" spans="4:46" ht="18.95" customHeight="1">
      <c r="D22" s="218" t="s">
        <v>1390</v>
      </c>
      <c r="E22" s="218"/>
      <c r="F22" s="218"/>
      <c r="G22" s="218"/>
      <c r="H22" s="218"/>
      <c r="I22" s="218"/>
      <c r="J22" s="219"/>
      <c r="K22" s="218"/>
      <c r="L22" s="218"/>
      <c r="M22" s="178" t="s">
        <v>1300</v>
      </c>
      <c r="N22" s="179"/>
      <c r="O22" s="179"/>
      <c r="P22" s="179"/>
      <c r="Q22" s="179"/>
      <c r="R22" s="179"/>
      <c r="S22" s="179"/>
      <c r="T22" s="179"/>
      <c r="U22" s="179"/>
      <c r="V22" s="179"/>
      <c r="W22" s="179"/>
      <c r="X22" s="179"/>
      <c r="Y22" s="179"/>
      <c r="Z22" s="180"/>
      <c r="AA22" s="179"/>
      <c r="AB22" s="179"/>
      <c r="AC22" s="180"/>
    </row>
    <row r="23" spans="4:46" ht="18.95" customHeight="1">
      <c r="D23" s="194" t="s">
        <v>1171</v>
      </c>
      <c r="E23" s="194"/>
      <c r="F23" s="194"/>
      <c r="G23" s="194"/>
      <c r="H23" s="194"/>
      <c r="I23" s="194"/>
      <c r="J23" s="207"/>
      <c r="K23" s="194"/>
      <c r="L23" s="194"/>
      <c r="M23" s="173" t="s">
        <v>129</v>
      </c>
      <c r="N23" s="174"/>
      <c r="O23" s="174"/>
      <c r="P23" s="174"/>
      <c r="Q23" s="174"/>
      <c r="R23" s="174"/>
      <c r="S23" s="174"/>
      <c r="T23" s="174"/>
      <c r="U23" s="174"/>
      <c r="V23" s="174"/>
      <c r="W23" s="174"/>
      <c r="X23" s="174"/>
      <c r="Y23" s="174"/>
      <c r="Z23" s="175"/>
      <c r="AA23" s="174"/>
      <c r="AB23" s="174"/>
      <c r="AC23" s="175"/>
    </row>
    <row r="24" spans="4:46" ht="18.95" customHeight="1">
      <c r="D24" s="194" t="s">
        <v>1172</v>
      </c>
      <c r="E24" s="194"/>
      <c r="F24" s="194"/>
      <c r="G24" s="194"/>
      <c r="H24" s="194"/>
      <c r="I24" s="194"/>
      <c r="J24" s="207"/>
      <c r="K24" s="194"/>
      <c r="L24" s="194"/>
      <c r="M24" s="178" t="s">
        <v>130</v>
      </c>
      <c r="N24" s="179"/>
      <c r="O24" s="179"/>
      <c r="P24" s="179"/>
      <c r="Q24" s="179"/>
      <c r="R24" s="179"/>
      <c r="S24" s="179"/>
      <c r="T24" s="179"/>
      <c r="U24" s="179"/>
      <c r="V24" s="179"/>
      <c r="W24" s="179"/>
      <c r="X24" s="179"/>
      <c r="Y24" s="179"/>
      <c r="Z24" s="180"/>
      <c r="AA24" s="179"/>
      <c r="AB24" s="179"/>
      <c r="AC24" s="180"/>
    </row>
    <row r="25" spans="4:46" ht="18.95" customHeight="1">
      <c r="D25" s="194">
        <v>44296</v>
      </c>
      <c r="E25" s="183"/>
      <c r="F25" s="183"/>
      <c r="G25" s="183"/>
      <c r="H25" s="183"/>
      <c r="I25" s="183"/>
      <c r="J25" s="186"/>
      <c r="K25" s="183"/>
      <c r="L25" s="183"/>
      <c r="M25" s="147" t="s">
        <v>131</v>
      </c>
      <c r="N25" s="147"/>
      <c r="O25" s="147"/>
      <c r="P25" s="147"/>
      <c r="Q25" s="147"/>
      <c r="R25" s="147"/>
      <c r="S25" s="147"/>
      <c r="T25" s="147"/>
      <c r="U25" s="147"/>
      <c r="V25" s="147"/>
      <c r="W25" s="147"/>
      <c r="X25" s="147"/>
      <c r="Y25" s="147"/>
      <c r="Z25" s="177"/>
      <c r="AA25" s="147"/>
      <c r="AB25" s="147"/>
      <c r="AC25" s="177"/>
    </row>
    <row r="26" spans="4:46" ht="18.95" customHeight="1">
      <c r="D26" s="183"/>
      <c r="E26" s="183"/>
      <c r="F26" s="183"/>
      <c r="G26" s="183"/>
      <c r="H26" s="183"/>
      <c r="I26" s="183"/>
      <c r="J26" s="186"/>
      <c r="K26" s="183"/>
      <c r="L26" s="183"/>
      <c r="M26" s="173" t="s">
        <v>132</v>
      </c>
      <c r="N26" s="174"/>
      <c r="O26" s="174"/>
      <c r="P26" s="174"/>
      <c r="Q26" s="174"/>
      <c r="R26" s="174"/>
      <c r="S26" s="174"/>
      <c r="T26" s="174"/>
      <c r="U26" s="174"/>
      <c r="V26" s="174"/>
      <c r="W26" s="174"/>
      <c r="X26" s="174"/>
      <c r="Y26" s="174"/>
      <c r="Z26" s="175"/>
      <c r="AA26" s="174"/>
      <c r="AB26" s="174"/>
      <c r="AC26" s="175"/>
    </row>
    <row r="27" spans="4:46" ht="18.95" customHeight="1">
      <c r="D27" s="183" t="s">
        <v>1173</v>
      </c>
      <c r="E27" s="183"/>
      <c r="F27" s="183"/>
      <c r="G27" s="183"/>
      <c r="H27" s="183"/>
      <c r="I27" s="183"/>
      <c r="J27" s="186"/>
      <c r="K27" s="183"/>
      <c r="L27" s="183"/>
      <c r="M27" s="178" t="s">
        <v>133</v>
      </c>
      <c r="N27" s="179"/>
      <c r="O27" s="179"/>
      <c r="P27" s="179"/>
      <c r="Q27" s="179"/>
      <c r="R27" s="179"/>
      <c r="S27" s="179"/>
      <c r="T27" s="179"/>
      <c r="U27" s="179"/>
      <c r="V27" s="179"/>
      <c r="W27" s="179"/>
      <c r="X27" s="179"/>
      <c r="Y27" s="179"/>
      <c r="Z27" s="180"/>
      <c r="AA27" s="179"/>
      <c r="AB27" s="179"/>
      <c r="AC27" s="180"/>
      <c r="AD27" s="29"/>
      <c r="AE27" s="29"/>
      <c r="AF27" s="29"/>
      <c r="AG27" s="29"/>
      <c r="AH27" s="29"/>
      <c r="AI27" s="29"/>
      <c r="AJ27" s="29"/>
      <c r="AK27" s="29"/>
      <c r="AL27" s="29"/>
      <c r="AM27" s="29"/>
      <c r="AN27" s="29"/>
      <c r="AO27" s="29"/>
      <c r="AP27" s="29"/>
      <c r="AQ27" s="29"/>
      <c r="AR27" s="29"/>
      <c r="AS27" s="29"/>
      <c r="AT27" s="29"/>
    </row>
    <row r="28" spans="4:46" ht="18.95" customHeight="1">
      <c r="D28" s="183" t="s">
        <v>1174</v>
      </c>
      <c r="E28" s="183"/>
      <c r="F28" s="183"/>
      <c r="G28" s="183"/>
      <c r="H28" s="183"/>
      <c r="I28" s="183"/>
      <c r="J28" s="186"/>
      <c r="K28" s="183"/>
      <c r="L28" s="183"/>
      <c r="M28" s="178" t="s">
        <v>134</v>
      </c>
      <c r="N28" s="179"/>
      <c r="O28" s="179"/>
      <c r="P28" s="179"/>
      <c r="Q28" s="179"/>
      <c r="R28" s="179"/>
      <c r="S28" s="179"/>
      <c r="T28" s="179"/>
      <c r="U28" s="179"/>
      <c r="V28" s="179"/>
      <c r="W28" s="179"/>
      <c r="X28" s="179"/>
      <c r="Y28" s="179"/>
      <c r="Z28" s="180"/>
      <c r="AA28" s="179"/>
      <c r="AB28" s="179"/>
      <c r="AC28" s="180"/>
      <c r="AD28" s="29"/>
      <c r="AE28" s="29"/>
      <c r="AF28" s="29"/>
      <c r="AG28" s="29"/>
      <c r="AH28" s="29"/>
      <c r="AI28" s="29"/>
      <c r="AJ28" s="29"/>
      <c r="AK28" s="29"/>
      <c r="AL28" s="29"/>
      <c r="AM28" s="29"/>
      <c r="AN28" s="29"/>
      <c r="AO28" s="29"/>
      <c r="AP28" s="29"/>
      <c r="AQ28" s="29"/>
      <c r="AR28" s="29"/>
      <c r="AS28" s="29"/>
      <c r="AT28" s="29"/>
    </row>
    <row r="29" spans="4:46" ht="18.95" customHeight="1">
      <c r="D29" s="183" t="s">
        <v>1175</v>
      </c>
      <c r="E29" s="183"/>
      <c r="F29" s="183"/>
      <c r="G29" s="183"/>
      <c r="H29" s="183"/>
      <c r="I29" s="183"/>
      <c r="J29" s="186"/>
      <c r="K29" s="183"/>
      <c r="L29" s="183"/>
      <c r="M29" s="178" t="s">
        <v>135</v>
      </c>
      <c r="N29" s="179"/>
      <c r="O29" s="179"/>
      <c r="P29" s="179"/>
      <c r="Q29" s="179"/>
      <c r="R29" s="179"/>
      <c r="S29" s="179"/>
      <c r="T29" s="179"/>
      <c r="U29" s="179"/>
      <c r="V29" s="179"/>
      <c r="W29" s="179"/>
      <c r="X29" s="179"/>
      <c r="Y29" s="179"/>
      <c r="Z29" s="180"/>
      <c r="AA29" s="179"/>
      <c r="AB29" s="179"/>
      <c r="AC29" s="180"/>
    </row>
    <row r="30" spans="4:46" ht="18.95" customHeight="1">
      <c r="D30" s="183" t="s">
        <v>1176</v>
      </c>
      <c r="E30" s="183"/>
      <c r="F30" s="183"/>
      <c r="G30" s="183"/>
      <c r="H30" s="183"/>
      <c r="I30" s="183"/>
      <c r="J30" s="164"/>
      <c r="K30" s="164"/>
      <c r="L30" s="165"/>
      <c r="M30" s="147" t="s">
        <v>136</v>
      </c>
      <c r="N30" s="147"/>
      <c r="O30" s="147"/>
      <c r="P30" s="147"/>
      <c r="Q30" s="147"/>
      <c r="R30" s="147"/>
      <c r="S30" s="147"/>
      <c r="T30" s="147"/>
      <c r="U30" s="147"/>
      <c r="V30" s="147"/>
      <c r="W30" s="147"/>
      <c r="X30" s="147"/>
      <c r="Y30" s="147"/>
      <c r="Z30" s="177"/>
      <c r="AA30" s="147"/>
      <c r="AB30" s="147"/>
      <c r="AC30" s="177"/>
    </row>
    <row r="31" spans="4:46" ht="18.95" customHeight="1">
      <c r="D31" s="193"/>
      <c r="E31" s="193"/>
      <c r="F31" s="193"/>
      <c r="G31" s="193"/>
      <c r="H31" s="193"/>
      <c r="I31" s="193"/>
      <c r="J31" s="220"/>
      <c r="K31" s="220"/>
      <c r="L31" s="221"/>
      <c r="M31" s="173" t="s">
        <v>137</v>
      </c>
      <c r="N31" s="174"/>
      <c r="O31" s="174"/>
      <c r="P31" s="174"/>
      <c r="Q31" s="174"/>
      <c r="R31" s="174"/>
      <c r="S31" s="174"/>
      <c r="T31" s="174"/>
      <c r="U31" s="174"/>
      <c r="V31" s="174"/>
      <c r="W31" s="174"/>
      <c r="X31" s="174"/>
      <c r="Y31" s="174"/>
      <c r="Z31" s="175"/>
      <c r="AA31" s="174"/>
      <c r="AB31" s="174"/>
      <c r="AC31" s="175"/>
    </row>
    <row r="32" spans="4:46" ht="18.95" customHeight="1">
      <c r="D32" s="183" t="s">
        <v>1177</v>
      </c>
      <c r="E32" s="183"/>
      <c r="F32" s="183"/>
      <c r="G32" s="183"/>
      <c r="H32" s="183"/>
      <c r="I32" s="183"/>
      <c r="J32" s="186"/>
      <c r="K32" s="183"/>
      <c r="L32" s="183"/>
      <c r="M32" s="179" t="s">
        <v>138</v>
      </c>
      <c r="N32" s="179"/>
      <c r="O32" s="179"/>
      <c r="P32" s="179"/>
      <c r="Q32" s="179"/>
      <c r="R32" s="179"/>
      <c r="S32" s="179"/>
      <c r="T32" s="179"/>
      <c r="U32" s="179"/>
      <c r="V32" s="179"/>
      <c r="W32" s="179"/>
      <c r="X32" s="179"/>
      <c r="Y32" s="179"/>
      <c r="Z32" s="180"/>
      <c r="AA32" s="179"/>
      <c r="AB32" s="179"/>
      <c r="AC32" s="180"/>
    </row>
    <row r="33" spans="1:29" ht="18.95" customHeight="1">
      <c r="D33" s="184" t="s">
        <v>1178</v>
      </c>
      <c r="E33" s="185"/>
      <c r="F33" s="185"/>
      <c r="G33" s="185"/>
      <c r="H33" s="185"/>
      <c r="I33" s="185"/>
      <c r="J33" s="186"/>
      <c r="K33" s="183"/>
      <c r="L33" s="183"/>
      <c r="M33" s="178" t="s">
        <v>133</v>
      </c>
      <c r="N33" s="179"/>
      <c r="O33" s="179"/>
      <c r="P33" s="179"/>
      <c r="Q33" s="179"/>
      <c r="R33" s="179"/>
      <c r="S33" s="179"/>
      <c r="T33" s="179"/>
      <c r="U33" s="179"/>
      <c r="V33" s="179"/>
      <c r="W33" s="179"/>
      <c r="X33" s="179"/>
      <c r="Y33" s="179"/>
      <c r="Z33" s="180"/>
      <c r="AA33" s="179"/>
      <c r="AB33" s="179"/>
      <c r="AC33" s="180"/>
    </row>
    <row r="34" spans="1:29" ht="18.95" customHeight="1">
      <c r="D34" s="163" t="s">
        <v>1179</v>
      </c>
      <c r="E34" s="164"/>
      <c r="F34" s="164"/>
      <c r="G34" s="164"/>
      <c r="H34" s="164"/>
      <c r="I34" s="164"/>
      <c r="J34" s="186"/>
      <c r="K34" s="183"/>
      <c r="L34" s="183"/>
      <c r="M34" s="147" t="s">
        <v>139</v>
      </c>
      <c r="N34" s="147"/>
      <c r="O34" s="147"/>
      <c r="P34" s="147"/>
      <c r="Q34" s="147"/>
      <c r="R34" s="147"/>
      <c r="S34" s="147"/>
      <c r="T34" s="147"/>
      <c r="U34" s="147"/>
      <c r="V34" s="147"/>
      <c r="W34" s="147"/>
      <c r="X34" s="147"/>
      <c r="Y34" s="147"/>
      <c r="Z34" s="177"/>
      <c r="AA34" s="147"/>
      <c r="AB34" s="147"/>
      <c r="AC34" s="177"/>
    </row>
    <row r="35" spans="1:29" ht="18.95" customHeight="1">
      <c r="D35" s="222"/>
      <c r="E35" s="223"/>
      <c r="F35" s="223"/>
      <c r="G35" s="223"/>
      <c r="H35" s="223"/>
      <c r="I35" s="223"/>
      <c r="J35" s="186"/>
      <c r="K35" s="183"/>
      <c r="L35" s="183"/>
      <c r="M35" s="173" t="s">
        <v>140</v>
      </c>
      <c r="N35" s="174"/>
      <c r="O35" s="174"/>
      <c r="P35" s="174"/>
      <c r="Q35" s="174"/>
      <c r="R35" s="174"/>
      <c r="S35" s="174"/>
      <c r="T35" s="174"/>
      <c r="U35" s="174"/>
      <c r="V35" s="174"/>
      <c r="W35" s="174"/>
      <c r="X35" s="174"/>
      <c r="Y35" s="174"/>
      <c r="Z35" s="175"/>
      <c r="AA35" s="174"/>
      <c r="AB35" s="174"/>
      <c r="AC35" s="175"/>
    </row>
    <row r="36" spans="1:29" ht="18.95" customHeight="1">
      <c r="D36" s="184" t="s">
        <v>1372</v>
      </c>
      <c r="E36" s="185"/>
      <c r="F36" s="185"/>
      <c r="G36" s="185"/>
      <c r="H36" s="185"/>
      <c r="I36" s="185"/>
      <c r="J36" s="186"/>
      <c r="K36" s="183"/>
      <c r="L36" s="183"/>
      <c r="M36" s="178" t="s">
        <v>141</v>
      </c>
      <c r="N36" s="179"/>
      <c r="O36" s="179"/>
      <c r="P36" s="179"/>
      <c r="Q36" s="179"/>
      <c r="R36" s="179"/>
      <c r="S36" s="179"/>
      <c r="T36" s="179"/>
      <c r="U36" s="179"/>
      <c r="V36" s="179"/>
      <c r="W36" s="179"/>
      <c r="X36" s="179"/>
      <c r="Y36" s="179"/>
      <c r="Z36" s="180"/>
      <c r="AA36" s="179"/>
      <c r="AB36" s="179"/>
      <c r="AC36" s="180"/>
    </row>
    <row r="37" spans="1:29" ht="18.95" customHeight="1">
      <c r="D37" s="184" t="s">
        <v>1373</v>
      </c>
      <c r="E37" s="185"/>
      <c r="F37" s="185"/>
      <c r="G37" s="185"/>
      <c r="H37" s="185"/>
      <c r="I37" s="185"/>
      <c r="J37" s="186"/>
      <c r="K37" s="183"/>
      <c r="L37" s="183"/>
      <c r="M37" s="178" t="s">
        <v>1374</v>
      </c>
      <c r="N37" s="179"/>
      <c r="O37" s="179"/>
      <c r="P37" s="179"/>
      <c r="Q37" s="179"/>
      <c r="R37" s="179"/>
      <c r="S37" s="179"/>
      <c r="T37" s="179"/>
      <c r="U37" s="179"/>
      <c r="V37" s="179"/>
      <c r="W37" s="179"/>
      <c r="X37" s="179"/>
      <c r="Y37" s="179"/>
      <c r="Z37" s="180"/>
      <c r="AA37" s="179"/>
      <c r="AB37" s="179"/>
      <c r="AC37" s="180"/>
    </row>
    <row r="38" spans="1:29" ht="18.95" customHeight="1">
      <c r="A38" s="78"/>
      <c r="B38" s="78"/>
      <c r="C38" s="78"/>
      <c r="D38" s="163" t="s">
        <v>1180</v>
      </c>
      <c r="E38" s="164"/>
      <c r="F38" s="164"/>
      <c r="G38" s="164"/>
      <c r="H38" s="164"/>
      <c r="I38" s="164"/>
      <c r="J38" s="164"/>
      <c r="K38" s="164"/>
      <c r="L38" s="165"/>
      <c r="M38" s="171" t="s">
        <v>149</v>
      </c>
      <c r="N38" s="171"/>
      <c r="O38" s="171"/>
      <c r="P38" s="171"/>
      <c r="Q38" s="171"/>
      <c r="R38" s="171"/>
      <c r="S38" s="171"/>
      <c r="T38" s="171"/>
      <c r="U38" s="171"/>
      <c r="V38" s="171"/>
      <c r="W38" s="171"/>
      <c r="X38" s="171"/>
      <c r="Y38" s="171"/>
      <c r="Z38" s="171"/>
      <c r="AA38" s="171"/>
      <c r="AB38" s="171"/>
      <c r="AC38" s="172"/>
    </row>
    <row r="39" spans="1:29" ht="18.95" customHeight="1">
      <c r="D39" s="222"/>
      <c r="E39" s="223"/>
      <c r="F39" s="223"/>
      <c r="G39" s="223"/>
      <c r="H39" s="223"/>
      <c r="I39" s="223"/>
      <c r="J39" s="223"/>
      <c r="K39" s="223"/>
      <c r="L39" s="224"/>
      <c r="M39" s="174" t="s">
        <v>1375</v>
      </c>
      <c r="N39" s="174"/>
      <c r="O39" s="174"/>
      <c r="P39" s="174"/>
      <c r="Q39" s="174"/>
      <c r="R39" s="174"/>
      <c r="S39" s="174"/>
      <c r="T39" s="174"/>
      <c r="U39" s="174"/>
      <c r="V39" s="174"/>
      <c r="W39" s="174"/>
      <c r="X39" s="174"/>
      <c r="Y39" s="174"/>
      <c r="Z39" s="174"/>
      <c r="AA39" s="174"/>
      <c r="AB39" s="174"/>
      <c r="AC39" s="175"/>
    </row>
    <row r="40" spans="1:29" ht="18.95" customHeight="1">
      <c r="A40" s="4" t="s">
        <v>1656</v>
      </c>
      <c r="D40" s="183" t="s">
        <v>1181</v>
      </c>
      <c r="E40" s="183"/>
      <c r="F40" s="183"/>
      <c r="G40" s="183"/>
      <c r="H40" s="183"/>
      <c r="I40" s="183"/>
      <c r="J40" s="183"/>
      <c r="K40" s="183"/>
      <c r="L40" s="183"/>
      <c r="M40" s="179" t="s">
        <v>150</v>
      </c>
      <c r="N40" s="179"/>
      <c r="O40" s="179"/>
      <c r="P40" s="179"/>
      <c r="Q40" s="179"/>
      <c r="R40" s="179"/>
      <c r="S40" s="179"/>
      <c r="T40" s="179"/>
      <c r="U40" s="179"/>
      <c r="V40" s="179"/>
      <c r="W40" s="179"/>
      <c r="X40" s="179"/>
      <c r="Y40" s="179"/>
      <c r="Z40" s="179"/>
      <c r="AA40" s="179"/>
      <c r="AB40" s="179"/>
      <c r="AC40" s="180"/>
    </row>
    <row r="41" spans="1:29" ht="18.95" customHeight="1">
      <c r="D41" s="183" t="s">
        <v>1182</v>
      </c>
      <c r="E41" s="183"/>
      <c r="F41" s="183"/>
      <c r="G41" s="183"/>
      <c r="H41" s="183"/>
      <c r="I41" s="183"/>
      <c r="J41" s="183"/>
      <c r="K41" s="183"/>
      <c r="L41" s="183"/>
      <c r="M41" s="179" t="s">
        <v>133</v>
      </c>
      <c r="N41" s="179"/>
      <c r="O41" s="179"/>
      <c r="P41" s="179"/>
      <c r="Q41" s="179"/>
      <c r="R41" s="179"/>
      <c r="S41" s="179"/>
      <c r="T41" s="179"/>
      <c r="U41" s="179"/>
      <c r="V41" s="179"/>
      <c r="W41" s="179"/>
      <c r="X41" s="179"/>
      <c r="Y41" s="179"/>
      <c r="Z41" s="179"/>
      <c r="AA41" s="179"/>
      <c r="AB41" s="179"/>
      <c r="AC41" s="180"/>
    </row>
    <row r="42" spans="1:29" ht="18.95" customHeight="1">
      <c r="D42" s="126"/>
      <c r="E42" s="126"/>
      <c r="F42" s="126"/>
      <c r="G42" s="126"/>
      <c r="H42" s="126"/>
      <c r="I42" s="126"/>
      <c r="J42" s="126"/>
      <c r="K42" s="126"/>
      <c r="L42" s="126"/>
      <c r="M42" s="34"/>
      <c r="N42" s="34"/>
      <c r="O42" s="34"/>
      <c r="P42" s="34"/>
      <c r="Q42" s="34"/>
      <c r="R42" s="34"/>
      <c r="S42" s="34"/>
      <c r="T42" s="34"/>
      <c r="U42" s="34"/>
      <c r="V42" s="34"/>
      <c r="W42" s="34"/>
      <c r="X42" s="34"/>
      <c r="Y42" s="34"/>
      <c r="Z42" s="34"/>
      <c r="AA42" s="34"/>
      <c r="AB42" s="34"/>
      <c r="AC42" s="34"/>
    </row>
    <row r="43" spans="1:29" ht="18.95" customHeight="1">
      <c r="A43" s="78"/>
      <c r="B43" s="78"/>
      <c r="C43" s="78"/>
      <c r="D43" s="152" t="s">
        <v>115</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row>
  </sheetData>
  <mergeCells count="70">
    <mergeCell ref="D41:L41"/>
    <mergeCell ref="M41:AC41"/>
    <mergeCell ref="D43:AC43"/>
    <mergeCell ref="D38:L39"/>
    <mergeCell ref="M38:AC38"/>
    <mergeCell ref="M39:AC39"/>
    <mergeCell ref="D40:L40"/>
    <mergeCell ref="M40:AC40"/>
    <mergeCell ref="D37:L37"/>
    <mergeCell ref="M37:AC37"/>
    <mergeCell ref="D27:L27"/>
    <mergeCell ref="D28:L28"/>
    <mergeCell ref="D29:L29"/>
    <mergeCell ref="D32:L32"/>
    <mergeCell ref="D30:L31"/>
    <mergeCell ref="M34:AC34"/>
    <mergeCell ref="D33:L33"/>
    <mergeCell ref="D36:L36"/>
    <mergeCell ref="M35:AC35"/>
    <mergeCell ref="M36:AC36"/>
    <mergeCell ref="D34:L35"/>
    <mergeCell ref="M33:AC33"/>
    <mergeCell ref="M28:AC28"/>
    <mergeCell ref="M30:AC30"/>
    <mergeCell ref="D20:L20"/>
    <mergeCell ref="D21:L21"/>
    <mergeCell ref="D25:L26"/>
    <mergeCell ref="D22:L22"/>
    <mergeCell ref="D23:L23"/>
    <mergeCell ref="D24:L24"/>
    <mergeCell ref="M11:AC11"/>
    <mergeCell ref="M12:AC12"/>
    <mergeCell ref="D13:L13"/>
    <mergeCell ref="D18:L18"/>
    <mergeCell ref="D19:L19"/>
    <mergeCell ref="D17:L17"/>
    <mergeCell ref="M13:AC13"/>
    <mergeCell ref="M14:AC14"/>
    <mergeCell ref="D11:L11"/>
    <mergeCell ref="D12:L12"/>
    <mergeCell ref="M15:AC15"/>
    <mergeCell ref="D14:L16"/>
    <mergeCell ref="M10:AC10"/>
    <mergeCell ref="D3:AC4"/>
    <mergeCell ref="D5:L5"/>
    <mergeCell ref="M5:AC5"/>
    <mergeCell ref="M6:AC6"/>
    <mergeCell ref="D7:L7"/>
    <mergeCell ref="M7:AC7"/>
    <mergeCell ref="D8:L8"/>
    <mergeCell ref="M8:AC8"/>
    <mergeCell ref="M9:AC9"/>
    <mergeCell ref="D6:L6"/>
    <mergeCell ref="D9:L9"/>
    <mergeCell ref="D10:L10"/>
    <mergeCell ref="M22:AC22"/>
    <mergeCell ref="M23:AC23"/>
    <mergeCell ref="M17:AC17"/>
    <mergeCell ref="M16:AC16"/>
    <mergeCell ref="M18:AC18"/>
    <mergeCell ref="M19:AC19"/>
    <mergeCell ref="M20:AC20"/>
    <mergeCell ref="M21:AC21"/>
    <mergeCell ref="M31:AC31"/>
    <mergeCell ref="M32:AC32"/>
    <mergeCell ref="M24:AC24"/>
    <mergeCell ref="M25:AC25"/>
    <mergeCell ref="M26:AC26"/>
    <mergeCell ref="M27:AC27"/>
    <mergeCell ref="M29:AC29"/>
  </mergeCells>
  <phoneticPr fontId="2"/>
  <pageMargins left="0.31496062992125984" right="0.11811023622047245" top="0.15748031496062992" bottom="0.15748031496062992"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AE43"/>
  <sheetViews>
    <sheetView topLeftCell="A19" workbookViewId="0">
      <selection activeCell="A40" sqref="A40:AC41"/>
    </sheetView>
  </sheetViews>
  <sheetFormatPr defaultColWidth="3.125" defaultRowHeight="18.95" customHeight="1"/>
  <cols>
    <col min="1" max="16384" width="3.125" style="4"/>
  </cols>
  <sheetData>
    <row r="3" spans="1:31" ht="18.95" customHeight="1">
      <c r="A3" s="161" t="s">
        <v>1655</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spans="1:31" ht="18.9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row>
    <row r="5" spans="1:31" ht="18.95" customHeight="1">
      <c r="A5" s="227" t="s">
        <v>63</v>
      </c>
      <c r="B5" s="182"/>
      <c r="C5" s="182"/>
      <c r="D5" s="159"/>
      <c r="E5" s="159"/>
      <c r="F5" s="159"/>
      <c r="G5" s="159"/>
      <c r="H5" s="159"/>
      <c r="I5" s="159"/>
      <c r="J5" s="159" t="s">
        <v>83</v>
      </c>
      <c r="K5" s="159"/>
      <c r="L5" s="159"/>
      <c r="M5" s="159"/>
      <c r="N5" s="159"/>
      <c r="O5" s="159"/>
      <c r="P5" s="159"/>
      <c r="Q5" s="159"/>
      <c r="R5" s="159"/>
      <c r="S5" s="159"/>
      <c r="T5" s="159"/>
      <c r="U5" s="159"/>
      <c r="V5" s="159"/>
      <c r="W5" s="159"/>
      <c r="X5" s="159"/>
      <c r="Y5" s="159"/>
      <c r="Z5" s="159"/>
    </row>
    <row r="6" spans="1:31" ht="18.95" customHeight="1">
      <c r="A6" s="183" t="s">
        <v>1183</v>
      </c>
      <c r="B6" s="183"/>
      <c r="C6" s="183"/>
      <c r="D6" s="183"/>
      <c r="E6" s="183"/>
      <c r="F6" s="183"/>
      <c r="G6" s="183"/>
      <c r="H6" s="183"/>
      <c r="I6" s="183"/>
      <c r="J6" s="179" t="s">
        <v>151</v>
      </c>
      <c r="K6" s="179"/>
      <c r="L6" s="179"/>
      <c r="M6" s="179"/>
      <c r="N6" s="179"/>
      <c r="O6" s="179"/>
      <c r="P6" s="179"/>
      <c r="Q6" s="179"/>
      <c r="R6" s="179"/>
      <c r="S6" s="179"/>
      <c r="T6" s="179"/>
      <c r="U6" s="179"/>
      <c r="V6" s="179"/>
      <c r="W6" s="179"/>
      <c r="X6" s="179"/>
      <c r="Y6" s="179"/>
      <c r="Z6" s="180"/>
    </row>
    <row r="7" spans="1:31" ht="18.95" customHeight="1">
      <c r="A7" s="163" t="s">
        <v>1184</v>
      </c>
      <c r="B7" s="164"/>
      <c r="C7" s="164"/>
      <c r="D7" s="164"/>
      <c r="E7" s="164"/>
      <c r="F7" s="164"/>
      <c r="G7" s="164"/>
      <c r="H7" s="164"/>
      <c r="I7" s="165"/>
      <c r="J7" s="147" t="s">
        <v>133</v>
      </c>
      <c r="K7" s="147"/>
      <c r="L7" s="147"/>
      <c r="M7" s="147"/>
      <c r="N7" s="147"/>
      <c r="O7" s="147"/>
      <c r="P7" s="147"/>
      <c r="Q7" s="147"/>
      <c r="R7" s="147"/>
      <c r="S7" s="147"/>
      <c r="T7" s="147"/>
      <c r="U7" s="147"/>
      <c r="V7" s="147"/>
      <c r="W7" s="147"/>
      <c r="X7" s="147"/>
      <c r="Y7" s="147"/>
      <c r="Z7" s="177"/>
    </row>
    <row r="8" spans="1:31" ht="18.95" customHeight="1">
      <c r="A8" s="222"/>
      <c r="B8" s="223"/>
      <c r="C8" s="223"/>
      <c r="D8" s="223"/>
      <c r="E8" s="223"/>
      <c r="F8" s="223"/>
      <c r="G8" s="223"/>
      <c r="H8" s="223"/>
      <c r="I8" s="224"/>
      <c r="J8" s="174" t="s">
        <v>152</v>
      </c>
      <c r="K8" s="174"/>
      <c r="L8" s="174"/>
      <c r="M8" s="174"/>
      <c r="N8" s="174"/>
      <c r="O8" s="174"/>
      <c r="P8" s="174"/>
      <c r="Q8" s="174"/>
      <c r="R8" s="174"/>
      <c r="S8" s="174"/>
      <c r="T8" s="174"/>
      <c r="U8" s="174"/>
      <c r="V8" s="174"/>
      <c r="W8" s="174"/>
      <c r="X8" s="174"/>
      <c r="Y8" s="174"/>
      <c r="Z8" s="175"/>
    </row>
    <row r="9" spans="1:31" ht="18.95" customHeight="1">
      <c r="A9" s="183" t="s">
        <v>1185</v>
      </c>
      <c r="B9" s="183"/>
      <c r="C9" s="183"/>
      <c r="D9" s="183"/>
      <c r="E9" s="183"/>
      <c r="F9" s="183"/>
      <c r="G9" s="183"/>
      <c r="H9" s="183"/>
      <c r="I9" s="183"/>
      <c r="J9" s="179" t="s">
        <v>153</v>
      </c>
      <c r="K9" s="179"/>
      <c r="L9" s="179"/>
      <c r="M9" s="179"/>
      <c r="N9" s="179"/>
      <c r="O9" s="179"/>
      <c r="P9" s="179"/>
      <c r="Q9" s="179"/>
      <c r="R9" s="179"/>
      <c r="S9" s="179"/>
      <c r="T9" s="179"/>
      <c r="U9" s="179"/>
      <c r="V9" s="179"/>
      <c r="W9" s="179"/>
      <c r="X9" s="179"/>
      <c r="Y9" s="179"/>
      <c r="Z9" s="180"/>
    </row>
    <row r="10" spans="1:31" ht="18.95" customHeight="1">
      <c r="A10" s="226" t="s">
        <v>1186</v>
      </c>
      <c r="B10" s="226"/>
      <c r="C10" s="226"/>
      <c r="D10" s="226"/>
      <c r="E10" s="226"/>
      <c r="F10" s="226"/>
      <c r="G10" s="226"/>
      <c r="H10" s="226"/>
      <c r="I10" s="226"/>
      <c r="J10" s="179" t="s">
        <v>154</v>
      </c>
      <c r="K10" s="179"/>
      <c r="L10" s="179"/>
      <c r="M10" s="179"/>
      <c r="N10" s="179"/>
      <c r="O10" s="179"/>
      <c r="P10" s="179"/>
      <c r="Q10" s="179"/>
      <c r="R10" s="179"/>
      <c r="S10" s="179"/>
      <c r="T10" s="179"/>
      <c r="U10" s="179"/>
      <c r="V10" s="179"/>
      <c r="W10" s="179"/>
      <c r="X10" s="179"/>
      <c r="Y10" s="179"/>
      <c r="Z10" s="180"/>
    </row>
    <row r="11" spans="1:31" ht="18.95" customHeight="1">
      <c r="A11" s="183" t="s">
        <v>1174</v>
      </c>
      <c r="B11" s="183"/>
      <c r="C11" s="183"/>
      <c r="D11" s="183"/>
      <c r="E11" s="183"/>
      <c r="F11" s="183"/>
      <c r="G11" s="183"/>
      <c r="H11" s="183"/>
      <c r="I11" s="183"/>
      <c r="J11" s="179" t="s">
        <v>155</v>
      </c>
      <c r="K11" s="179"/>
      <c r="L11" s="179"/>
      <c r="M11" s="179"/>
      <c r="N11" s="179"/>
      <c r="O11" s="179"/>
      <c r="P11" s="179"/>
      <c r="Q11" s="179"/>
      <c r="R11" s="179"/>
      <c r="S11" s="179"/>
      <c r="T11" s="179"/>
      <c r="U11" s="179"/>
      <c r="V11" s="179"/>
      <c r="W11" s="179"/>
      <c r="X11" s="179"/>
      <c r="Y11" s="179"/>
      <c r="Z11" s="180"/>
    </row>
    <row r="12" spans="1:31" ht="18.75" customHeight="1">
      <c r="A12" s="183" t="s">
        <v>1187</v>
      </c>
      <c r="B12" s="183"/>
      <c r="C12" s="183"/>
      <c r="D12" s="183"/>
      <c r="E12" s="183"/>
      <c r="F12" s="183"/>
      <c r="G12" s="183"/>
      <c r="H12" s="183"/>
      <c r="I12" s="183"/>
      <c r="J12" s="171" t="s">
        <v>156</v>
      </c>
      <c r="K12" s="171"/>
      <c r="L12" s="171"/>
      <c r="M12" s="171"/>
      <c r="N12" s="171"/>
      <c r="O12" s="171"/>
      <c r="P12" s="171"/>
      <c r="Q12" s="171"/>
      <c r="R12" s="171"/>
      <c r="S12" s="171"/>
      <c r="T12" s="171"/>
      <c r="U12" s="171"/>
      <c r="V12" s="171"/>
      <c r="W12" s="171"/>
      <c r="X12" s="171"/>
      <c r="Y12" s="171"/>
      <c r="Z12" s="172"/>
    </row>
    <row r="13" spans="1:31" ht="18.95" customHeight="1">
      <c r="A13" s="183"/>
      <c r="B13" s="183"/>
      <c r="C13" s="183"/>
      <c r="D13" s="183"/>
      <c r="E13" s="183"/>
      <c r="F13" s="183"/>
      <c r="G13" s="183"/>
      <c r="H13" s="183"/>
      <c r="I13" s="183"/>
      <c r="J13" s="174" t="s">
        <v>157</v>
      </c>
      <c r="K13" s="174"/>
      <c r="L13" s="174"/>
      <c r="M13" s="174"/>
      <c r="N13" s="174"/>
      <c r="O13" s="174"/>
      <c r="P13" s="174"/>
      <c r="Q13" s="174"/>
      <c r="R13" s="174"/>
      <c r="S13" s="174"/>
      <c r="T13" s="174"/>
      <c r="U13" s="174"/>
      <c r="V13" s="174"/>
      <c r="W13" s="174"/>
      <c r="X13" s="174"/>
      <c r="Y13" s="174"/>
      <c r="Z13" s="175"/>
      <c r="AE13" s="16"/>
    </row>
    <row r="14" spans="1:31" ht="18.95" customHeight="1">
      <c r="A14" s="183" t="s">
        <v>1156</v>
      </c>
      <c r="B14" s="183"/>
      <c r="C14" s="183"/>
      <c r="D14" s="183"/>
      <c r="E14" s="183"/>
      <c r="F14" s="183"/>
      <c r="G14" s="183"/>
      <c r="H14" s="183"/>
      <c r="I14" s="183"/>
      <c r="J14" s="179" t="s">
        <v>141</v>
      </c>
      <c r="K14" s="179"/>
      <c r="L14" s="179"/>
      <c r="M14" s="179"/>
      <c r="N14" s="179"/>
      <c r="O14" s="179"/>
      <c r="P14" s="179"/>
      <c r="Q14" s="179"/>
      <c r="R14" s="179"/>
      <c r="S14" s="179"/>
      <c r="T14" s="179"/>
      <c r="U14" s="179"/>
      <c r="V14" s="179"/>
      <c r="W14" s="179"/>
      <c r="X14" s="179"/>
      <c r="Y14" s="179"/>
      <c r="Z14" s="180"/>
    </row>
    <row r="15" spans="1:31" ht="18.95" customHeight="1">
      <c r="A15" s="225">
        <v>44468</v>
      </c>
      <c r="B15" s="225"/>
      <c r="C15" s="225"/>
      <c r="D15" s="225"/>
      <c r="E15" s="225"/>
      <c r="F15" s="225"/>
      <c r="G15" s="225"/>
      <c r="H15" s="225"/>
      <c r="I15" s="225"/>
      <c r="J15" s="179" t="s">
        <v>158</v>
      </c>
      <c r="K15" s="179"/>
      <c r="L15" s="179"/>
      <c r="M15" s="179"/>
      <c r="N15" s="179"/>
      <c r="O15" s="179"/>
      <c r="P15" s="179"/>
      <c r="Q15" s="179"/>
      <c r="R15" s="179"/>
      <c r="S15" s="179"/>
      <c r="T15" s="179"/>
      <c r="U15" s="179"/>
      <c r="V15" s="179"/>
      <c r="W15" s="179"/>
      <c r="X15" s="179"/>
      <c r="Y15" s="179"/>
      <c r="Z15" s="180"/>
    </row>
    <row r="16" spans="1:31" ht="18.95" customHeight="1">
      <c r="A16" s="195">
        <v>44499</v>
      </c>
      <c r="B16" s="196"/>
      <c r="C16" s="196"/>
      <c r="D16" s="196"/>
      <c r="E16" s="196"/>
      <c r="F16" s="196"/>
      <c r="G16" s="196"/>
      <c r="H16" s="196"/>
      <c r="I16" s="196"/>
      <c r="J16" s="179" t="s">
        <v>1400</v>
      </c>
      <c r="K16" s="179"/>
      <c r="L16" s="179"/>
      <c r="M16" s="179"/>
      <c r="N16" s="179"/>
      <c r="O16" s="179"/>
      <c r="P16" s="179"/>
      <c r="Q16" s="179"/>
      <c r="R16" s="179"/>
      <c r="S16" s="179"/>
      <c r="T16" s="179"/>
      <c r="U16" s="179"/>
      <c r="V16" s="179"/>
      <c r="W16" s="179"/>
      <c r="X16" s="179"/>
      <c r="Y16" s="179"/>
      <c r="Z16" s="180"/>
    </row>
    <row r="17" spans="1:26" ht="18.95" customHeight="1">
      <c r="A17" s="194" t="s">
        <v>1188</v>
      </c>
      <c r="B17" s="194"/>
      <c r="C17" s="194"/>
      <c r="D17" s="194"/>
      <c r="E17" s="194"/>
      <c r="F17" s="194"/>
      <c r="G17" s="194"/>
      <c r="H17" s="194"/>
      <c r="I17" s="194"/>
      <c r="J17" s="179" t="s">
        <v>159</v>
      </c>
      <c r="K17" s="179"/>
      <c r="L17" s="179"/>
      <c r="M17" s="179"/>
      <c r="N17" s="179"/>
      <c r="O17" s="179"/>
      <c r="P17" s="179"/>
      <c r="Q17" s="179"/>
      <c r="R17" s="179"/>
      <c r="S17" s="179"/>
      <c r="T17" s="179"/>
      <c r="U17" s="179"/>
      <c r="V17" s="179"/>
      <c r="W17" s="179"/>
      <c r="X17" s="179"/>
      <c r="Y17" s="179"/>
      <c r="Z17" s="180"/>
    </row>
    <row r="18" spans="1:26" ht="18.95" customHeight="1">
      <c r="A18" s="194" t="s">
        <v>1189</v>
      </c>
      <c r="B18" s="194"/>
      <c r="C18" s="194"/>
      <c r="D18" s="194"/>
      <c r="E18" s="194"/>
      <c r="F18" s="194"/>
      <c r="G18" s="194"/>
      <c r="H18" s="194"/>
      <c r="I18" s="194"/>
      <c r="J18" s="171" t="s">
        <v>160</v>
      </c>
      <c r="K18" s="171"/>
      <c r="L18" s="171"/>
      <c r="M18" s="171"/>
      <c r="N18" s="171"/>
      <c r="O18" s="171"/>
      <c r="P18" s="171"/>
      <c r="Q18" s="171"/>
      <c r="R18" s="171"/>
      <c r="S18" s="171"/>
      <c r="T18" s="171"/>
      <c r="U18" s="171"/>
      <c r="V18" s="171"/>
      <c r="W18" s="171"/>
      <c r="X18" s="171"/>
      <c r="Y18" s="171"/>
      <c r="Z18" s="172"/>
    </row>
    <row r="19" spans="1:26" ht="18.95" customHeight="1">
      <c r="A19" s="194"/>
      <c r="B19" s="194"/>
      <c r="C19" s="194"/>
      <c r="D19" s="194"/>
      <c r="E19" s="194"/>
      <c r="F19" s="194"/>
      <c r="G19" s="194"/>
      <c r="H19" s="194"/>
      <c r="I19" s="194"/>
      <c r="J19" s="174" t="s">
        <v>161</v>
      </c>
      <c r="K19" s="174"/>
      <c r="L19" s="174"/>
      <c r="M19" s="174"/>
      <c r="N19" s="174"/>
      <c r="O19" s="174"/>
      <c r="P19" s="174"/>
      <c r="Q19" s="174"/>
      <c r="R19" s="174"/>
      <c r="S19" s="174"/>
      <c r="T19" s="174"/>
      <c r="U19" s="174"/>
      <c r="V19" s="174"/>
      <c r="W19" s="174"/>
      <c r="X19" s="174"/>
      <c r="Y19" s="174"/>
      <c r="Z19" s="175"/>
    </row>
    <row r="20" spans="1:26" ht="18.95" customHeight="1">
      <c r="A20" s="194">
        <v>44223</v>
      </c>
      <c r="B20" s="194"/>
      <c r="C20" s="194"/>
      <c r="D20" s="194"/>
      <c r="E20" s="194"/>
      <c r="F20" s="194"/>
      <c r="G20" s="194"/>
      <c r="H20" s="194"/>
      <c r="I20" s="194"/>
      <c r="J20" s="179" t="s">
        <v>162</v>
      </c>
      <c r="K20" s="179"/>
      <c r="L20" s="179"/>
      <c r="M20" s="179"/>
      <c r="N20" s="179"/>
      <c r="O20" s="179"/>
      <c r="P20" s="179"/>
      <c r="Q20" s="179"/>
      <c r="R20" s="179"/>
      <c r="S20" s="179"/>
      <c r="T20" s="179"/>
      <c r="U20" s="179"/>
      <c r="V20" s="179"/>
      <c r="W20" s="179"/>
      <c r="X20" s="179"/>
      <c r="Y20" s="179"/>
      <c r="Z20" s="180"/>
    </row>
    <row r="21" spans="1:26" ht="18.95" customHeight="1">
      <c r="A21" s="194">
        <v>44227</v>
      </c>
      <c r="B21" s="194"/>
      <c r="C21" s="194"/>
      <c r="D21" s="194"/>
      <c r="E21" s="194"/>
      <c r="F21" s="194"/>
      <c r="G21" s="194"/>
      <c r="H21" s="194"/>
      <c r="I21" s="194"/>
      <c r="J21" s="179" t="s">
        <v>163</v>
      </c>
      <c r="K21" s="179"/>
      <c r="L21" s="179"/>
      <c r="M21" s="179"/>
      <c r="N21" s="179"/>
      <c r="O21" s="179"/>
      <c r="P21" s="179"/>
      <c r="Q21" s="179"/>
      <c r="R21" s="179"/>
      <c r="S21" s="179"/>
      <c r="T21" s="179"/>
      <c r="U21" s="179"/>
      <c r="V21" s="179"/>
      <c r="W21" s="179"/>
      <c r="X21" s="179"/>
      <c r="Y21" s="179"/>
      <c r="Z21" s="180"/>
    </row>
    <row r="22" spans="1:26" ht="18.95" customHeight="1">
      <c r="A22" s="194">
        <v>44274</v>
      </c>
      <c r="B22" s="194"/>
      <c r="C22" s="194"/>
      <c r="D22" s="194"/>
      <c r="E22" s="194"/>
      <c r="F22" s="194"/>
      <c r="G22" s="194"/>
      <c r="H22" s="194"/>
      <c r="I22" s="194"/>
      <c r="J22" s="171" t="s">
        <v>164</v>
      </c>
      <c r="K22" s="171"/>
      <c r="L22" s="171"/>
      <c r="M22" s="171"/>
      <c r="N22" s="171"/>
      <c r="O22" s="171"/>
      <c r="P22" s="171"/>
      <c r="Q22" s="171"/>
      <c r="R22" s="171"/>
      <c r="S22" s="171"/>
      <c r="T22" s="171"/>
      <c r="U22" s="171"/>
      <c r="V22" s="171"/>
      <c r="W22" s="171"/>
      <c r="X22" s="171"/>
      <c r="Y22" s="171"/>
      <c r="Z22" s="172"/>
    </row>
    <row r="23" spans="1:26" ht="18.95" customHeight="1">
      <c r="A23" s="194"/>
      <c r="B23" s="194"/>
      <c r="C23" s="194"/>
      <c r="D23" s="194"/>
      <c r="E23" s="194"/>
      <c r="F23" s="194"/>
      <c r="G23" s="194"/>
      <c r="H23" s="194"/>
      <c r="I23" s="194"/>
      <c r="J23" s="174" t="s">
        <v>165</v>
      </c>
      <c r="K23" s="174"/>
      <c r="L23" s="174"/>
      <c r="M23" s="174"/>
      <c r="N23" s="174"/>
      <c r="O23" s="174"/>
      <c r="P23" s="174"/>
      <c r="Q23" s="174"/>
      <c r="R23" s="174"/>
      <c r="S23" s="174"/>
      <c r="T23" s="174"/>
      <c r="U23" s="174"/>
      <c r="V23" s="174"/>
      <c r="W23" s="174"/>
      <c r="X23" s="174"/>
      <c r="Y23" s="174"/>
      <c r="Z23" s="175"/>
    </row>
    <row r="24" spans="1:26" ht="18.95" customHeight="1">
      <c r="A24" s="194" t="s">
        <v>1190</v>
      </c>
      <c r="B24" s="194"/>
      <c r="C24" s="194"/>
      <c r="D24" s="194"/>
      <c r="E24" s="194"/>
      <c r="F24" s="194"/>
      <c r="G24" s="194"/>
      <c r="H24" s="194"/>
      <c r="I24" s="194"/>
      <c r="J24" s="179" t="s">
        <v>166</v>
      </c>
      <c r="K24" s="179"/>
      <c r="L24" s="179"/>
      <c r="M24" s="179"/>
      <c r="N24" s="179"/>
      <c r="O24" s="179"/>
      <c r="P24" s="179"/>
      <c r="Q24" s="179"/>
      <c r="R24" s="179"/>
      <c r="S24" s="179"/>
      <c r="T24" s="179"/>
      <c r="U24" s="179"/>
      <c r="V24" s="179"/>
      <c r="W24" s="179"/>
      <c r="X24" s="179"/>
      <c r="Y24" s="179"/>
      <c r="Z24" s="180"/>
    </row>
    <row r="25" spans="1:26" ht="18.95" customHeight="1">
      <c r="A25" s="194">
        <v>44327</v>
      </c>
      <c r="B25" s="194"/>
      <c r="C25" s="194"/>
      <c r="D25" s="194"/>
      <c r="E25" s="194"/>
      <c r="F25" s="194"/>
      <c r="G25" s="194"/>
      <c r="H25" s="194"/>
      <c r="I25" s="194"/>
      <c r="J25" s="179" t="s">
        <v>167</v>
      </c>
      <c r="K25" s="179"/>
      <c r="L25" s="179"/>
      <c r="M25" s="179"/>
      <c r="N25" s="179"/>
      <c r="O25" s="179"/>
      <c r="P25" s="179"/>
      <c r="Q25" s="179"/>
      <c r="R25" s="179"/>
      <c r="S25" s="179"/>
      <c r="T25" s="179"/>
      <c r="U25" s="179"/>
      <c r="V25" s="179"/>
      <c r="W25" s="179"/>
      <c r="X25" s="179"/>
      <c r="Y25" s="179"/>
      <c r="Z25" s="180"/>
    </row>
    <row r="26" spans="1:26" ht="18.95" customHeight="1">
      <c r="A26" s="194">
        <v>44365</v>
      </c>
      <c r="B26" s="183"/>
      <c r="C26" s="183"/>
      <c r="D26" s="183"/>
      <c r="E26" s="183"/>
      <c r="F26" s="183"/>
      <c r="G26" s="183"/>
      <c r="H26" s="183"/>
      <c r="I26" s="183"/>
      <c r="J26" s="179" t="s">
        <v>168</v>
      </c>
      <c r="K26" s="179"/>
      <c r="L26" s="179"/>
      <c r="M26" s="179"/>
      <c r="N26" s="179"/>
      <c r="O26" s="179"/>
      <c r="P26" s="179"/>
      <c r="Q26" s="179"/>
      <c r="R26" s="179"/>
      <c r="S26" s="179"/>
      <c r="T26" s="179"/>
      <c r="U26" s="179"/>
      <c r="V26" s="179"/>
      <c r="W26" s="179"/>
      <c r="X26" s="179"/>
      <c r="Y26" s="179"/>
      <c r="Z26" s="180"/>
    </row>
    <row r="27" spans="1:26" ht="18.95" customHeight="1">
      <c r="A27" s="194">
        <v>44373</v>
      </c>
      <c r="B27" s="183"/>
      <c r="C27" s="183"/>
      <c r="D27" s="183"/>
      <c r="E27" s="183"/>
      <c r="F27" s="183"/>
      <c r="G27" s="183"/>
      <c r="H27" s="183"/>
      <c r="I27" s="183"/>
      <c r="J27" s="179" t="s">
        <v>169</v>
      </c>
      <c r="K27" s="179"/>
      <c r="L27" s="179"/>
      <c r="M27" s="179"/>
      <c r="N27" s="179"/>
      <c r="O27" s="179"/>
      <c r="P27" s="179"/>
      <c r="Q27" s="179"/>
      <c r="R27" s="179"/>
      <c r="S27" s="179"/>
      <c r="T27" s="179"/>
      <c r="U27" s="179"/>
      <c r="V27" s="179"/>
      <c r="W27" s="179"/>
      <c r="X27" s="179"/>
      <c r="Y27" s="179"/>
      <c r="Z27" s="180"/>
    </row>
    <row r="28" spans="1:26" ht="18.95" customHeight="1">
      <c r="A28" s="183" t="s">
        <v>1191</v>
      </c>
      <c r="B28" s="183"/>
      <c r="C28" s="183"/>
      <c r="D28" s="183"/>
      <c r="E28" s="183"/>
      <c r="F28" s="183"/>
      <c r="G28" s="183"/>
      <c r="H28" s="183"/>
      <c r="I28" s="183"/>
      <c r="J28" s="179" t="s">
        <v>170</v>
      </c>
      <c r="K28" s="179"/>
      <c r="L28" s="179"/>
      <c r="M28" s="179"/>
      <c r="N28" s="179"/>
      <c r="O28" s="179"/>
      <c r="P28" s="179"/>
      <c r="Q28" s="179"/>
      <c r="R28" s="179"/>
      <c r="S28" s="179"/>
      <c r="T28" s="179"/>
      <c r="U28" s="179"/>
      <c r="V28" s="179"/>
      <c r="W28" s="179"/>
      <c r="X28" s="179"/>
      <c r="Y28" s="179"/>
      <c r="Z28" s="180"/>
    </row>
    <row r="29" spans="1:26" ht="18.95" customHeight="1">
      <c r="A29" s="194">
        <v>44490</v>
      </c>
      <c r="B29" s="183"/>
      <c r="C29" s="183"/>
      <c r="D29" s="183"/>
      <c r="E29" s="183"/>
      <c r="F29" s="183"/>
      <c r="G29" s="183"/>
      <c r="H29" s="183"/>
      <c r="I29" s="183"/>
      <c r="J29" s="179" t="s">
        <v>1406</v>
      </c>
      <c r="K29" s="179"/>
      <c r="L29" s="179"/>
      <c r="M29" s="179"/>
      <c r="N29" s="179"/>
      <c r="O29" s="179"/>
      <c r="P29" s="179"/>
      <c r="Q29" s="179"/>
      <c r="R29" s="179"/>
      <c r="S29" s="179"/>
      <c r="T29" s="179"/>
      <c r="U29" s="179"/>
      <c r="V29" s="179"/>
      <c r="W29" s="179"/>
      <c r="X29" s="179"/>
      <c r="Y29" s="179"/>
      <c r="Z29" s="180"/>
    </row>
    <row r="30" spans="1:26" ht="18.95" customHeight="1">
      <c r="A30" s="183" t="s">
        <v>1192</v>
      </c>
      <c r="B30" s="183"/>
      <c r="C30" s="183"/>
      <c r="D30" s="193"/>
      <c r="E30" s="193"/>
      <c r="F30" s="193"/>
      <c r="G30" s="193"/>
      <c r="H30" s="193"/>
      <c r="I30" s="193"/>
      <c r="J30" s="171" t="s">
        <v>171</v>
      </c>
      <c r="K30" s="171"/>
      <c r="L30" s="171"/>
      <c r="M30" s="179"/>
      <c r="N30" s="179"/>
      <c r="O30" s="179"/>
      <c r="P30" s="179"/>
      <c r="Q30" s="179"/>
      <c r="R30" s="179"/>
      <c r="S30" s="179"/>
      <c r="T30" s="179"/>
      <c r="U30" s="179"/>
      <c r="V30" s="179"/>
      <c r="W30" s="179"/>
      <c r="X30" s="179"/>
      <c r="Y30" s="179"/>
      <c r="Z30" s="180"/>
    </row>
    <row r="31" spans="1:26" ht="18.95" customHeight="1">
      <c r="A31" s="194">
        <v>44268</v>
      </c>
      <c r="B31" s="183"/>
      <c r="C31" s="183"/>
      <c r="D31" s="183"/>
      <c r="E31" s="183"/>
      <c r="F31" s="183"/>
      <c r="G31" s="183"/>
      <c r="H31" s="183"/>
      <c r="I31" s="183"/>
      <c r="J31" s="179" t="s">
        <v>172</v>
      </c>
      <c r="K31" s="179"/>
      <c r="L31" s="180"/>
      <c r="M31" s="179"/>
      <c r="N31" s="179"/>
      <c r="O31" s="179"/>
      <c r="P31" s="179"/>
      <c r="Q31" s="179"/>
      <c r="R31" s="179"/>
      <c r="S31" s="179"/>
      <c r="T31" s="179"/>
      <c r="U31" s="179"/>
      <c r="V31" s="179"/>
      <c r="W31" s="179"/>
      <c r="X31" s="179"/>
      <c r="Y31" s="179"/>
      <c r="Z31" s="180"/>
    </row>
    <row r="32" spans="1:26" ht="18.95" customHeight="1">
      <c r="A32" s="183" t="s">
        <v>1193</v>
      </c>
      <c r="B32" s="183"/>
      <c r="C32" s="184"/>
      <c r="D32" s="185"/>
      <c r="E32" s="185"/>
      <c r="F32" s="185"/>
      <c r="G32" s="185"/>
      <c r="H32" s="185"/>
      <c r="I32" s="186"/>
      <c r="J32" s="179" t="s">
        <v>173</v>
      </c>
      <c r="K32" s="179"/>
      <c r="L32" s="179"/>
      <c r="M32" s="179"/>
      <c r="N32" s="179"/>
      <c r="O32" s="179"/>
      <c r="P32" s="179"/>
      <c r="Q32" s="179"/>
      <c r="R32" s="179"/>
      <c r="S32" s="179"/>
      <c r="T32" s="179"/>
      <c r="U32" s="179"/>
      <c r="V32" s="179"/>
      <c r="W32" s="179"/>
      <c r="X32" s="179"/>
      <c r="Y32" s="179"/>
      <c r="Z32" s="180"/>
    </row>
    <row r="33" spans="1:29" ht="18.95" customHeight="1">
      <c r="A33" s="183" t="s">
        <v>1194</v>
      </c>
      <c r="B33" s="183"/>
      <c r="C33" s="184"/>
      <c r="D33" s="185"/>
      <c r="E33" s="185"/>
      <c r="F33" s="185"/>
      <c r="G33" s="185"/>
      <c r="H33" s="185"/>
      <c r="I33" s="186"/>
      <c r="J33" s="179" t="s">
        <v>174</v>
      </c>
      <c r="K33" s="179"/>
      <c r="L33" s="179"/>
      <c r="M33" s="179"/>
      <c r="N33" s="179"/>
      <c r="O33" s="179"/>
      <c r="P33" s="179"/>
      <c r="Q33" s="179"/>
      <c r="R33" s="179"/>
      <c r="S33" s="179"/>
      <c r="T33" s="179"/>
      <c r="U33" s="179"/>
      <c r="V33" s="179"/>
      <c r="W33" s="179"/>
      <c r="X33" s="179"/>
      <c r="Y33" s="179"/>
      <c r="Z33" s="180"/>
    </row>
    <row r="34" spans="1:29" ht="18.95" customHeight="1">
      <c r="A34" s="183" t="s">
        <v>1191</v>
      </c>
      <c r="B34" s="183"/>
      <c r="C34" s="184"/>
      <c r="D34" s="185"/>
      <c r="E34" s="185"/>
      <c r="F34" s="185"/>
      <c r="G34" s="185"/>
      <c r="H34" s="185"/>
      <c r="I34" s="186"/>
      <c r="J34" s="179" t="s">
        <v>176</v>
      </c>
      <c r="K34" s="179"/>
      <c r="L34" s="179"/>
      <c r="M34" s="179"/>
      <c r="N34" s="179"/>
      <c r="O34" s="179"/>
      <c r="P34" s="179"/>
      <c r="Q34" s="179"/>
      <c r="R34" s="179"/>
      <c r="S34" s="179"/>
      <c r="T34" s="179"/>
      <c r="U34" s="179"/>
      <c r="V34" s="179"/>
      <c r="W34" s="179"/>
      <c r="X34" s="179"/>
      <c r="Y34" s="179"/>
      <c r="Z34" s="180"/>
    </row>
    <row r="35" spans="1:29" ht="18.95" customHeight="1">
      <c r="A35" s="194">
        <v>44496</v>
      </c>
      <c r="B35" s="183"/>
      <c r="C35" s="184"/>
      <c r="D35" s="185"/>
      <c r="E35" s="185"/>
      <c r="F35" s="185"/>
      <c r="G35" s="185"/>
      <c r="H35" s="185"/>
      <c r="I35" s="186"/>
      <c r="J35" s="174" t="s">
        <v>1399</v>
      </c>
      <c r="K35" s="174"/>
      <c r="L35" s="174"/>
      <c r="M35" s="174"/>
      <c r="N35" s="174"/>
      <c r="O35" s="174"/>
      <c r="P35" s="174"/>
      <c r="Q35" s="174"/>
      <c r="R35" s="174"/>
      <c r="S35" s="174"/>
      <c r="T35" s="174"/>
      <c r="U35" s="174"/>
      <c r="V35" s="174"/>
      <c r="W35" s="174"/>
      <c r="X35" s="174"/>
      <c r="Y35" s="174"/>
      <c r="Z35" s="175"/>
    </row>
    <row r="36" spans="1:29" ht="18.95" customHeight="1">
      <c r="A36" s="183" t="s">
        <v>1154</v>
      </c>
      <c r="B36" s="183"/>
      <c r="C36" s="183"/>
      <c r="D36" s="183"/>
      <c r="E36" s="183"/>
      <c r="F36" s="183"/>
      <c r="G36" s="185"/>
      <c r="H36" s="185"/>
      <c r="I36" s="186"/>
      <c r="J36" s="178" t="s">
        <v>178</v>
      </c>
      <c r="K36" s="179"/>
      <c r="L36" s="179"/>
      <c r="M36" s="179"/>
      <c r="N36" s="179"/>
      <c r="O36" s="179"/>
      <c r="P36" s="179"/>
      <c r="Q36" s="179"/>
      <c r="R36" s="179"/>
      <c r="S36" s="179"/>
      <c r="T36" s="179"/>
      <c r="U36" s="179"/>
      <c r="V36" s="179"/>
      <c r="W36" s="179"/>
      <c r="X36" s="179"/>
      <c r="Y36" s="179"/>
      <c r="Z36" s="180"/>
    </row>
    <row r="37" spans="1:29" ht="18.95" customHeight="1">
      <c r="A37" s="197" t="s">
        <v>1195</v>
      </c>
      <c r="B37" s="197"/>
      <c r="C37" s="197"/>
      <c r="D37" s="197"/>
      <c r="E37" s="197"/>
      <c r="F37" s="197"/>
      <c r="G37" s="228"/>
      <c r="H37" s="228"/>
      <c r="I37" s="204"/>
      <c r="J37" s="178" t="s">
        <v>179</v>
      </c>
      <c r="K37" s="179"/>
      <c r="L37" s="179"/>
      <c r="M37" s="179"/>
      <c r="N37" s="179"/>
      <c r="O37" s="179"/>
      <c r="P37" s="179"/>
      <c r="Q37" s="179"/>
      <c r="R37" s="179"/>
      <c r="S37" s="179"/>
      <c r="T37" s="179"/>
      <c r="U37" s="179"/>
      <c r="V37" s="179"/>
      <c r="W37" s="179"/>
      <c r="X37" s="179"/>
      <c r="Y37" s="179"/>
      <c r="Z37" s="180"/>
    </row>
    <row r="38" spans="1:29" ht="18.95" customHeight="1">
      <c r="A38" s="183" t="s">
        <v>1191</v>
      </c>
      <c r="B38" s="183"/>
      <c r="C38" s="183"/>
      <c r="D38" s="183"/>
      <c r="E38" s="183"/>
      <c r="F38" s="183"/>
      <c r="G38" s="185"/>
      <c r="H38" s="185"/>
      <c r="I38" s="186"/>
      <c r="J38" s="178" t="s">
        <v>1377</v>
      </c>
      <c r="K38" s="179"/>
      <c r="L38" s="179"/>
      <c r="M38" s="179"/>
      <c r="N38" s="179"/>
      <c r="O38" s="179"/>
      <c r="P38" s="179"/>
      <c r="Q38" s="179"/>
      <c r="R38" s="179"/>
      <c r="S38" s="179"/>
      <c r="T38" s="179"/>
      <c r="U38" s="179"/>
      <c r="V38" s="179"/>
      <c r="W38" s="179"/>
      <c r="X38" s="179"/>
      <c r="Y38" s="179"/>
      <c r="Z38" s="180"/>
      <c r="AA38" s="78"/>
      <c r="AB38" s="78"/>
      <c r="AC38" s="78"/>
    </row>
    <row r="39" spans="1:29" ht="18.95" customHeight="1">
      <c r="A39" s="194">
        <v>44487</v>
      </c>
      <c r="B39" s="183"/>
      <c r="C39" s="183"/>
      <c r="D39" s="183"/>
      <c r="E39" s="183"/>
      <c r="F39" s="183"/>
      <c r="G39" s="185"/>
      <c r="H39" s="185"/>
      <c r="I39" s="186"/>
      <c r="J39" s="178" t="s">
        <v>180</v>
      </c>
      <c r="K39" s="179"/>
      <c r="L39" s="179"/>
      <c r="M39" s="179"/>
      <c r="N39" s="179"/>
      <c r="O39" s="179"/>
      <c r="P39" s="179"/>
      <c r="Q39" s="179"/>
      <c r="R39" s="179"/>
      <c r="S39" s="179"/>
      <c r="T39" s="179"/>
      <c r="U39" s="179"/>
      <c r="V39" s="179"/>
      <c r="W39" s="179"/>
      <c r="X39" s="179"/>
      <c r="Y39" s="179"/>
      <c r="Z39" s="180"/>
    </row>
    <row r="40" spans="1:29" ht="18.95" customHeight="1">
      <c r="A40" s="194" t="s">
        <v>1656</v>
      </c>
      <c r="B40" s="183"/>
      <c r="C40" s="183"/>
      <c r="D40" s="183"/>
      <c r="E40" s="183"/>
      <c r="F40" s="183"/>
      <c r="G40" s="185"/>
      <c r="H40" s="185"/>
      <c r="I40" s="186"/>
      <c r="J40" s="178" t="s">
        <v>1401</v>
      </c>
      <c r="K40" s="179"/>
      <c r="L40" s="179"/>
      <c r="M40" s="179"/>
      <c r="N40" s="179"/>
      <c r="O40" s="179"/>
      <c r="P40" s="179"/>
      <c r="Q40" s="179"/>
      <c r="R40" s="179"/>
      <c r="S40" s="179"/>
      <c r="T40" s="179"/>
      <c r="U40" s="179"/>
      <c r="V40" s="179"/>
      <c r="W40" s="179"/>
      <c r="X40" s="179"/>
      <c r="Y40" s="179"/>
      <c r="Z40" s="180"/>
    </row>
    <row r="41" spans="1:29" ht="18.95" customHeight="1">
      <c r="A41" s="183" t="s">
        <v>1196</v>
      </c>
      <c r="B41" s="183"/>
      <c r="C41" s="183"/>
      <c r="D41" s="183"/>
      <c r="E41" s="183"/>
      <c r="F41" s="183"/>
      <c r="G41" s="185"/>
      <c r="H41" s="185"/>
      <c r="I41" s="186"/>
      <c r="J41" s="178" t="s">
        <v>181</v>
      </c>
      <c r="K41" s="179"/>
      <c r="L41" s="179"/>
      <c r="M41" s="179"/>
      <c r="N41" s="179"/>
      <c r="O41" s="179"/>
      <c r="P41" s="179"/>
      <c r="Q41" s="179"/>
      <c r="R41" s="179"/>
      <c r="S41" s="179"/>
      <c r="T41" s="179"/>
      <c r="U41" s="179"/>
      <c r="V41" s="179"/>
      <c r="W41" s="179"/>
      <c r="X41" s="179"/>
      <c r="Y41" s="179"/>
      <c r="Z41" s="180"/>
    </row>
    <row r="42" spans="1:29" ht="18.95" customHeight="1">
      <c r="A42" s="183" t="s">
        <v>1191</v>
      </c>
      <c r="B42" s="183"/>
      <c r="C42" s="183"/>
      <c r="D42" s="183"/>
      <c r="E42" s="183"/>
      <c r="F42" s="183"/>
      <c r="G42" s="185"/>
      <c r="H42" s="185"/>
      <c r="I42" s="186"/>
      <c r="J42" s="178" t="s">
        <v>1351</v>
      </c>
      <c r="K42" s="179"/>
      <c r="L42" s="179"/>
      <c r="M42" s="179"/>
      <c r="N42" s="179"/>
      <c r="O42" s="179"/>
      <c r="P42" s="179"/>
      <c r="Q42" s="179"/>
      <c r="R42" s="179"/>
      <c r="S42" s="179"/>
      <c r="T42" s="179"/>
      <c r="U42" s="179"/>
      <c r="V42" s="179"/>
      <c r="W42" s="179"/>
      <c r="X42" s="179"/>
      <c r="Y42" s="179"/>
      <c r="Z42" s="180"/>
    </row>
    <row r="43" spans="1:29" ht="18.95" customHeight="1">
      <c r="A43" s="229" t="s">
        <v>175</v>
      </c>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78"/>
      <c r="AB43" s="78"/>
      <c r="AC43" s="78"/>
    </row>
  </sheetData>
  <mergeCells count="74">
    <mergeCell ref="A42:I42"/>
    <mergeCell ref="J42:Z42"/>
    <mergeCell ref="A43:Z43"/>
    <mergeCell ref="A39:I39"/>
    <mergeCell ref="J39:Z39"/>
    <mergeCell ref="A40:I40"/>
    <mergeCell ref="J40:Z40"/>
    <mergeCell ref="A41:I41"/>
    <mergeCell ref="J41:Z41"/>
    <mergeCell ref="A36:I36"/>
    <mergeCell ref="J36:Z36"/>
    <mergeCell ref="A37:I37"/>
    <mergeCell ref="J37:Z37"/>
    <mergeCell ref="A38:I38"/>
    <mergeCell ref="J38:Z38"/>
    <mergeCell ref="A3:Z4"/>
    <mergeCell ref="A5:I5"/>
    <mergeCell ref="J5:Z5"/>
    <mergeCell ref="A6:I6"/>
    <mergeCell ref="J6:Z6"/>
    <mergeCell ref="J7:Z7"/>
    <mergeCell ref="J8:Z8"/>
    <mergeCell ref="A9:I9"/>
    <mergeCell ref="J9:Z9"/>
    <mergeCell ref="A7:I8"/>
    <mergeCell ref="A10:I10"/>
    <mergeCell ref="J10:Z10"/>
    <mergeCell ref="A11:I11"/>
    <mergeCell ref="J11:Z11"/>
    <mergeCell ref="J12:Z12"/>
    <mergeCell ref="J13:Z13"/>
    <mergeCell ref="J14:Z14"/>
    <mergeCell ref="A15:I15"/>
    <mergeCell ref="J15:Z15"/>
    <mergeCell ref="A14:I14"/>
    <mergeCell ref="A12:I13"/>
    <mergeCell ref="A16:I16"/>
    <mergeCell ref="J16:Z16"/>
    <mergeCell ref="A17:I17"/>
    <mergeCell ref="J17:Z17"/>
    <mergeCell ref="J18:Z18"/>
    <mergeCell ref="J19:Z19"/>
    <mergeCell ref="A18:I19"/>
    <mergeCell ref="A26:I26"/>
    <mergeCell ref="J26:Z26"/>
    <mergeCell ref="A20:I20"/>
    <mergeCell ref="J20:Z20"/>
    <mergeCell ref="A21:I21"/>
    <mergeCell ref="J21:Z21"/>
    <mergeCell ref="J22:Z22"/>
    <mergeCell ref="J23:Z23"/>
    <mergeCell ref="J24:Z24"/>
    <mergeCell ref="J25:Z25"/>
    <mergeCell ref="A24:I24"/>
    <mergeCell ref="A25:I25"/>
    <mergeCell ref="A22:I23"/>
    <mergeCell ref="J27:Z27"/>
    <mergeCell ref="A28:I28"/>
    <mergeCell ref="J28:Z28"/>
    <mergeCell ref="A29:I29"/>
    <mergeCell ref="J29:Z29"/>
    <mergeCell ref="A27:I27"/>
    <mergeCell ref="A33:I33"/>
    <mergeCell ref="A34:I34"/>
    <mergeCell ref="J33:Z33"/>
    <mergeCell ref="J34:Z34"/>
    <mergeCell ref="A35:I35"/>
    <mergeCell ref="J35:Z35"/>
    <mergeCell ref="A30:I30"/>
    <mergeCell ref="J30:Z30"/>
    <mergeCell ref="A31:I31"/>
    <mergeCell ref="J31:Z31"/>
    <mergeCell ref="A32:I32"/>
    <mergeCell ref="J32:Z32"/>
  </mergeCells>
  <phoneticPr fontId="2"/>
  <pageMargins left="0.31496062992125984" right="0.11811023622047245" top="0.15748031496062992" bottom="0.15748031496062992"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L43"/>
  <sheetViews>
    <sheetView topLeftCell="A16" workbookViewId="0">
      <selection activeCell="A40" sqref="A40:AC41"/>
    </sheetView>
  </sheetViews>
  <sheetFormatPr defaultColWidth="3.125" defaultRowHeight="18.95" customHeight="1"/>
  <cols>
    <col min="1" max="16384" width="3.125" style="4"/>
  </cols>
  <sheetData>
    <row r="3" spans="1:34" ht="18.95" customHeight="1">
      <c r="A3" s="4" t="s">
        <v>1655</v>
      </c>
      <c r="D3" s="161" t="s">
        <v>177</v>
      </c>
      <c r="E3" s="161"/>
      <c r="F3" s="161"/>
      <c r="G3" s="161"/>
      <c r="H3" s="161"/>
      <c r="I3" s="161"/>
      <c r="J3" s="161"/>
      <c r="K3" s="161"/>
      <c r="L3" s="161"/>
      <c r="M3" s="161"/>
      <c r="N3" s="161"/>
      <c r="O3" s="161"/>
      <c r="P3" s="161"/>
      <c r="Q3" s="161"/>
      <c r="R3" s="161"/>
      <c r="S3" s="161"/>
      <c r="T3" s="161"/>
      <c r="U3" s="161"/>
      <c r="V3" s="161"/>
      <c r="W3" s="161"/>
      <c r="X3" s="161"/>
      <c r="Y3" s="161"/>
      <c r="Z3" s="161"/>
      <c r="AA3" s="161"/>
      <c r="AB3" s="161"/>
      <c r="AC3" s="161"/>
    </row>
    <row r="4" spans="1:34" ht="18.95" customHeight="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row>
    <row r="5" spans="1:34" ht="18.95" customHeight="1">
      <c r="D5" s="159" t="s">
        <v>63</v>
      </c>
      <c r="E5" s="159"/>
      <c r="F5" s="159"/>
      <c r="G5" s="159"/>
      <c r="H5" s="159"/>
      <c r="I5" s="159"/>
      <c r="J5" s="159"/>
      <c r="K5" s="159"/>
      <c r="L5" s="159"/>
      <c r="M5" s="159" t="s">
        <v>83</v>
      </c>
      <c r="N5" s="159"/>
      <c r="O5" s="159"/>
      <c r="P5" s="159"/>
      <c r="Q5" s="159"/>
      <c r="R5" s="159"/>
      <c r="S5" s="159"/>
      <c r="T5" s="159"/>
      <c r="U5" s="159"/>
      <c r="V5" s="159"/>
      <c r="W5" s="159"/>
      <c r="X5" s="159"/>
      <c r="Y5" s="159"/>
      <c r="Z5" s="159"/>
      <c r="AA5" s="182"/>
      <c r="AB5" s="182"/>
      <c r="AC5" s="169"/>
    </row>
    <row r="6" spans="1:34" ht="18.95" customHeight="1">
      <c r="D6" s="226" t="s">
        <v>1376</v>
      </c>
      <c r="E6" s="226"/>
      <c r="F6" s="226"/>
      <c r="G6" s="226"/>
      <c r="H6" s="226"/>
      <c r="I6" s="226"/>
      <c r="J6" s="232"/>
      <c r="K6" s="232"/>
      <c r="L6" s="233"/>
      <c r="M6" s="170" t="s">
        <v>182</v>
      </c>
      <c r="N6" s="171"/>
      <c r="O6" s="171"/>
      <c r="P6" s="171"/>
      <c r="Q6" s="171"/>
      <c r="R6" s="171"/>
      <c r="S6" s="171"/>
      <c r="T6" s="171"/>
      <c r="U6" s="171"/>
      <c r="V6" s="171"/>
      <c r="W6" s="171"/>
      <c r="X6" s="171"/>
      <c r="Y6" s="171"/>
      <c r="Z6" s="171"/>
      <c r="AA6" s="171"/>
      <c r="AB6" s="171"/>
      <c r="AC6" s="172"/>
    </row>
    <row r="7" spans="1:34" ht="18.95" customHeight="1">
      <c r="D7" s="226"/>
      <c r="E7" s="226"/>
      <c r="F7" s="226"/>
      <c r="G7" s="226"/>
      <c r="H7" s="226"/>
      <c r="I7" s="226"/>
      <c r="J7" s="234"/>
      <c r="K7" s="234"/>
      <c r="L7" s="235"/>
      <c r="M7" s="173" t="s">
        <v>1354</v>
      </c>
      <c r="N7" s="174"/>
      <c r="O7" s="174"/>
      <c r="P7" s="174"/>
      <c r="Q7" s="174"/>
      <c r="R7" s="174"/>
      <c r="S7" s="174"/>
      <c r="T7" s="174"/>
      <c r="U7" s="174"/>
      <c r="V7" s="174"/>
      <c r="W7" s="174"/>
      <c r="X7" s="174"/>
      <c r="Y7" s="174"/>
      <c r="Z7" s="174"/>
      <c r="AA7" s="174"/>
      <c r="AB7" s="174"/>
      <c r="AC7" s="175"/>
    </row>
    <row r="8" spans="1:34" ht="18.95" customHeight="1">
      <c r="D8" s="194">
        <v>44557</v>
      </c>
      <c r="E8" s="183"/>
      <c r="F8" s="183"/>
      <c r="G8" s="183"/>
      <c r="H8" s="183"/>
      <c r="I8" s="183"/>
      <c r="J8" s="185"/>
      <c r="K8" s="185"/>
      <c r="L8" s="186"/>
      <c r="M8" s="178" t="s">
        <v>183</v>
      </c>
      <c r="N8" s="179"/>
      <c r="O8" s="179"/>
      <c r="P8" s="179"/>
      <c r="Q8" s="179"/>
      <c r="R8" s="179"/>
      <c r="S8" s="179"/>
      <c r="T8" s="179"/>
      <c r="U8" s="179"/>
      <c r="V8" s="179"/>
      <c r="W8" s="179"/>
      <c r="X8" s="179"/>
      <c r="Y8" s="179"/>
      <c r="Z8" s="179"/>
      <c r="AA8" s="179"/>
      <c r="AB8" s="179"/>
      <c r="AC8" s="180"/>
    </row>
    <row r="9" spans="1:34" ht="18.95" customHeight="1">
      <c r="D9" s="183" t="s">
        <v>1203</v>
      </c>
      <c r="E9" s="183"/>
      <c r="F9" s="183"/>
      <c r="G9" s="183"/>
      <c r="H9" s="183"/>
      <c r="I9" s="183"/>
      <c r="J9" s="185"/>
      <c r="K9" s="185"/>
      <c r="L9" s="186"/>
      <c r="M9" s="178" t="s">
        <v>184</v>
      </c>
      <c r="N9" s="179"/>
      <c r="O9" s="179"/>
      <c r="P9" s="179"/>
      <c r="Q9" s="179"/>
      <c r="R9" s="179"/>
      <c r="S9" s="179"/>
      <c r="T9" s="179"/>
      <c r="U9" s="179"/>
      <c r="V9" s="179"/>
      <c r="W9" s="179"/>
      <c r="X9" s="179"/>
      <c r="Y9" s="179"/>
      <c r="Z9" s="179"/>
      <c r="AA9" s="179"/>
      <c r="AB9" s="179"/>
      <c r="AC9" s="180"/>
      <c r="AH9" s="16"/>
    </row>
    <row r="10" spans="1:34" ht="18.95" customHeight="1">
      <c r="D10" s="183" t="s">
        <v>1204</v>
      </c>
      <c r="E10" s="183"/>
      <c r="F10" s="183"/>
      <c r="G10" s="183"/>
      <c r="H10" s="183"/>
      <c r="I10" s="183"/>
      <c r="J10" s="185"/>
      <c r="K10" s="185"/>
      <c r="L10" s="186"/>
      <c r="M10" s="178" t="s">
        <v>185</v>
      </c>
      <c r="N10" s="179"/>
      <c r="O10" s="179"/>
      <c r="P10" s="179"/>
      <c r="Q10" s="179"/>
      <c r="R10" s="179"/>
      <c r="S10" s="179"/>
      <c r="T10" s="179"/>
      <c r="U10" s="179"/>
      <c r="V10" s="179"/>
      <c r="W10" s="179"/>
      <c r="X10" s="179"/>
      <c r="Y10" s="179"/>
      <c r="Z10" s="179"/>
      <c r="AA10" s="179"/>
      <c r="AB10" s="179"/>
      <c r="AC10" s="180"/>
    </row>
    <row r="11" spans="1:34" ht="18.95" customHeight="1">
      <c r="D11" s="194">
        <v>44282</v>
      </c>
      <c r="E11" s="194"/>
      <c r="F11" s="194"/>
      <c r="G11" s="194"/>
      <c r="H11" s="194"/>
      <c r="I11" s="194"/>
      <c r="J11" s="206"/>
      <c r="K11" s="206"/>
      <c r="L11" s="207"/>
      <c r="M11" s="178" t="s">
        <v>186</v>
      </c>
      <c r="N11" s="179"/>
      <c r="O11" s="179"/>
      <c r="P11" s="179"/>
      <c r="Q11" s="179"/>
      <c r="R11" s="179"/>
      <c r="S11" s="179"/>
      <c r="T11" s="179"/>
      <c r="U11" s="179"/>
      <c r="V11" s="179"/>
      <c r="W11" s="179"/>
      <c r="X11" s="179"/>
      <c r="Y11" s="179"/>
      <c r="Z11" s="179"/>
      <c r="AA11" s="179"/>
      <c r="AB11" s="179"/>
      <c r="AC11" s="180"/>
    </row>
    <row r="12" spans="1:34" ht="18.95" customHeight="1">
      <c r="D12" s="194" t="s">
        <v>1193</v>
      </c>
      <c r="E12" s="194"/>
      <c r="F12" s="194"/>
      <c r="G12" s="194"/>
      <c r="H12" s="194"/>
      <c r="I12" s="194"/>
      <c r="J12" s="206"/>
      <c r="K12" s="206"/>
      <c r="L12" s="207"/>
      <c r="M12" s="178" t="s">
        <v>1352</v>
      </c>
      <c r="N12" s="179"/>
      <c r="O12" s="179"/>
      <c r="P12" s="179"/>
      <c r="Q12" s="179"/>
      <c r="R12" s="179"/>
      <c r="S12" s="179"/>
      <c r="T12" s="179"/>
      <c r="U12" s="179"/>
      <c r="V12" s="179"/>
      <c r="W12" s="179"/>
      <c r="X12" s="179"/>
      <c r="Y12" s="179"/>
      <c r="Z12" s="179"/>
      <c r="AA12" s="179"/>
      <c r="AB12" s="179"/>
      <c r="AC12" s="180"/>
    </row>
    <row r="13" spans="1:34" ht="18.95" customHeight="1">
      <c r="D13" s="194" t="s">
        <v>1205</v>
      </c>
      <c r="E13" s="194"/>
      <c r="F13" s="194"/>
      <c r="G13" s="194"/>
      <c r="H13" s="194"/>
      <c r="I13" s="194"/>
      <c r="J13" s="199"/>
      <c r="K13" s="199"/>
      <c r="L13" s="200"/>
      <c r="M13" s="170" t="s">
        <v>149</v>
      </c>
      <c r="N13" s="171"/>
      <c r="O13" s="171"/>
      <c r="P13" s="171"/>
      <c r="Q13" s="171"/>
      <c r="R13" s="171"/>
      <c r="S13" s="171"/>
      <c r="T13" s="171"/>
      <c r="U13" s="171"/>
      <c r="V13" s="171"/>
      <c r="W13" s="171"/>
      <c r="X13" s="171"/>
      <c r="Y13" s="171"/>
      <c r="Z13" s="171"/>
      <c r="AA13" s="171"/>
      <c r="AB13" s="171"/>
      <c r="AC13" s="172"/>
    </row>
    <row r="14" spans="1:34" ht="18.95" customHeight="1">
      <c r="D14" s="194"/>
      <c r="E14" s="194"/>
      <c r="F14" s="194"/>
      <c r="G14" s="194"/>
      <c r="H14" s="194"/>
      <c r="I14" s="194"/>
      <c r="J14" s="215"/>
      <c r="K14" s="215"/>
      <c r="L14" s="231"/>
      <c r="M14" s="176" t="s">
        <v>1353</v>
      </c>
      <c r="N14" s="147"/>
      <c r="O14" s="147"/>
      <c r="P14" s="147"/>
      <c r="Q14" s="147"/>
      <c r="R14" s="147"/>
      <c r="S14" s="147"/>
      <c r="T14" s="147"/>
      <c r="U14" s="147"/>
      <c r="V14" s="147"/>
      <c r="W14" s="147"/>
      <c r="X14" s="147"/>
      <c r="Y14" s="147"/>
      <c r="Z14" s="147"/>
      <c r="AA14" s="147"/>
      <c r="AB14" s="147"/>
      <c r="AC14" s="177"/>
    </row>
    <row r="15" spans="1:34" ht="18.95" customHeight="1">
      <c r="D15" s="194"/>
      <c r="E15" s="194"/>
      <c r="F15" s="194"/>
      <c r="G15" s="194"/>
      <c r="H15" s="194"/>
      <c r="I15" s="194"/>
      <c r="J15" s="202"/>
      <c r="K15" s="202"/>
      <c r="L15" s="203"/>
      <c r="M15" s="173" t="s">
        <v>187</v>
      </c>
      <c r="N15" s="174"/>
      <c r="O15" s="174"/>
      <c r="P15" s="174"/>
      <c r="Q15" s="174"/>
      <c r="R15" s="174"/>
      <c r="S15" s="174"/>
      <c r="T15" s="174"/>
      <c r="U15" s="174"/>
      <c r="V15" s="174"/>
      <c r="W15" s="174"/>
      <c r="X15" s="174"/>
      <c r="Y15" s="174"/>
      <c r="Z15" s="174"/>
      <c r="AA15" s="174"/>
      <c r="AB15" s="174"/>
      <c r="AC15" s="175"/>
    </row>
    <row r="16" spans="1:34" ht="18.95" customHeight="1">
      <c r="D16" s="194" t="s">
        <v>1206</v>
      </c>
      <c r="E16" s="194"/>
      <c r="F16" s="194"/>
      <c r="G16" s="194"/>
      <c r="H16" s="194"/>
      <c r="I16" s="194"/>
      <c r="J16" s="206"/>
      <c r="K16" s="206"/>
      <c r="L16" s="207"/>
      <c r="M16" s="178" t="s">
        <v>188</v>
      </c>
      <c r="N16" s="179"/>
      <c r="O16" s="179"/>
      <c r="P16" s="179"/>
      <c r="Q16" s="179"/>
      <c r="R16" s="179"/>
      <c r="S16" s="179"/>
      <c r="T16" s="179"/>
      <c r="U16" s="179"/>
      <c r="V16" s="179"/>
      <c r="W16" s="179"/>
      <c r="X16" s="179"/>
      <c r="Y16" s="179"/>
      <c r="Z16" s="179"/>
      <c r="AA16" s="179"/>
      <c r="AB16" s="179"/>
      <c r="AC16" s="180"/>
    </row>
    <row r="17" spans="4:38" ht="18.95" customHeight="1">
      <c r="D17" s="194" t="s">
        <v>1193</v>
      </c>
      <c r="E17" s="194"/>
      <c r="F17" s="194"/>
      <c r="G17" s="194"/>
      <c r="H17" s="194"/>
      <c r="I17" s="194"/>
      <c r="J17" s="199"/>
      <c r="K17" s="199"/>
      <c r="L17" s="200"/>
      <c r="M17" s="170" t="s">
        <v>189</v>
      </c>
      <c r="N17" s="171"/>
      <c r="O17" s="171"/>
      <c r="P17" s="171"/>
      <c r="Q17" s="171"/>
      <c r="R17" s="171"/>
      <c r="S17" s="171"/>
      <c r="T17" s="171"/>
      <c r="U17" s="171"/>
      <c r="V17" s="171"/>
      <c r="W17" s="171"/>
      <c r="X17" s="171"/>
      <c r="Y17" s="171"/>
      <c r="Z17" s="171"/>
      <c r="AA17" s="171"/>
      <c r="AB17" s="171"/>
      <c r="AC17" s="172"/>
    </row>
    <row r="18" spans="4:38" ht="18.95" customHeight="1">
      <c r="D18" s="194"/>
      <c r="E18" s="194"/>
      <c r="F18" s="194"/>
      <c r="G18" s="194"/>
      <c r="H18" s="194"/>
      <c r="I18" s="194"/>
      <c r="J18" s="202"/>
      <c r="K18" s="202"/>
      <c r="L18" s="203"/>
      <c r="M18" s="173" t="s">
        <v>190</v>
      </c>
      <c r="N18" s="174"/>
      <c r="O18" s="174"/>
      <c r="P18" s="174"/>
      <c r="Q18" s="174"/>
      <c r="R18" s="174"/>
      <c r="S18" s="174"/>
      <c r="T18" s="174"/>
      <c r="U18" s="174"/>
      <c r="V18" s="174"/>
      <c r="W18" s="174"/>
      <c r="X18" s="174"/>
      <c r="Y18" s="174"/>
      <c r="Z18" s="174"/>
      <c r="AA18" s="174"/>
      <c r="AB18" s="174"/>
      <c r="AC18" s="175"/>
      <c r="AL18" s="131"/>
    </row>
    <row r="19" spans="4:38" ht="18.95" customHeight="1">
      <c r="D19" s="194">
        <v>44298</v>
      </c>
      <c r="E19" s="194"/>
      <c r="F19" s="194"/>
      <c r="G19" s="194"/>
      <c r="H19" s="194"/>
      <c r="I19" s="194"/>
      <c r="J19" s="199"/>
      <c r="K19" s="199"/>
      <c r="L19" s="200"/>
      <c r="M19" s="170" t="s">
        <v>191</v>
      </c>
      <c r="N19" s="171"/>
      <c r="O19" s="171"/>
      <c r="P19" s="171"/>
      <c r="Q19" s="171"/>
      <c r="R19" s="171"/>
      <c r="S19" s="171"/>
      <c r="T19" s="171"/>
      <c r="U19" s="171"/>
      <c r="V19" s="171"/>
      <c r="W19" s="171"/>
      <c r="X19" s="171"/>
      <c r="Y19" s="171"/>
      <c r="Z19" s="171"/>
      <c r="AA19" s="171"/>
      <c r="AB19" s="171"/>
      <c r="AC19" s="172"/>
    </row>
    <row r="20" spans="4:38" ht="18.95" customHeight="1">
      <c r="D20" s="194"/>
      <c r="E20" s="194"/>
      <c r="F20" s="194"/>
      <c r="G20" s="194"/>
      <c r="H20" s="194"/>
      <c r="I20" s="194"/>
      <c r="J20" s="202"/>
      <c r="K20" s="202"/>
      <c r="L20" s="203"/>
      <c r="M20" s="173" t="s">
        <v>192</v>
      </c>
      <c r="N20" s="174"/>
      <c r="O20" s="174"/>
      <c r="P20" s="174"/>
      <c r="Q20" s="174"/>
      <c r="R20" s="174"/>
      <c r="S20" s="174"/>
      <c r="T20" s="174"/>
      <c r="U20" s="174"/>
      <c r="V20" s="174"/>
      <c r="W20" s="174"/>
      <c r="X20" s="174"/>
      <c r="Y20" s="174"/>
      <c r="Z20" s="174"/>
      <c r="AA20" s="174"/>
      <c r="AB20" s="174"/>
      <c r="AC20" s="175"/>
    </row>
    <row r="21" spans="4:38" ht="18.95" customHeight="1">
      <c r="D21" s="194" t="s">
        <v>1207</v>
      </c>
      <c r="E21" s="194"/>
      <c r="F21" s="194"/>
      <c r="G21" s="194"/>
      <c r="H21" s="194"/>
      <c r="I21" s="194"/>
      <c r="J21" s="206"/>
      <c r="K21" s="206"/>
      <c r="L21" s="207"/>
      <c r="M21" s="178" t="s">
        <v>193</v>
      </c>
      <c r="N21" s="179"/>
      <c r="O21" s="179"/>
      <c r="P21" s="179"/>
      <c r="Q21" s="179"/>
      <c r="R21" s="179"/>
      <c r="S21" s="179"/>
      <c r="T21" s="179"/>
      <c r="U21" s="179"/>
      <c r="V21" s="179"/>
      <c r="W21" s="179"/>
      <c r="X21" s="179"/>
      <c r="Y21" s="179"/>
      <c r="Z21" s="179"/>
      <c r="AA21" s="179"/>
      <c r="AB21" s="179"/>
      <c r="AC21" s="180"/>
    </row>
    <row r="22" spans="4:38" ht="18.95" customHeight="1">
      <c r="D22" s="183" t="s">
        <v>1193</v>
      </c>
      <c r="E22" s="183"/>
      <c r="F22" s="183"/>
      <c r="G22" s="183"/>
      <c r="H22" s="183"/>
      <c r="I22" s="183"/>
      <c r="J22" s="164"/>
      <c r="K22" s="164"/>
      <c r="L22" s="165"/>
      <c r="M22" s="170" t="s">
        <v>149</v>
      </c>
      <c r="N22" s="171"/>
      <c r="O22" s="171"/>
      <c r="P22" s="171"/>
      <c r="Q22" s="171"/>
      <c r="R22" s="171"/>
      <c r="S22" s="171"/>
      <c r="T22" s="171"/>
      <c r="U22" s="171"/>
      <c r="V22" s="171"/>
      <c r="W22" s="171"/>
      <c r="X22" s="171"/>
      <c r="Y22" s="171"/>
      <c r="Z22" s="171"/>
      <c r="AA22" s="171"/>
      <c r="AB22" s="171"/>
      <c r="AC22" s="172"/>
    </row>
    <row r="23" spans="4:38" ht="18.95" customHeight="1">
      <c r="D23" s="183"/>
      <c r="E23" s="183"/>
      <c r="F23" s="183"/>
      <c r="G23" s="183"/>
      <c r="H23" s="183"/>
      <c r="I23" s="183"/>
      <c r="J23" s="223"/>
      <c r="K23" s="223"/>
      <c r="L23" s="224"/>
      <c r="M23" s="173" t="s">
        <v>1377</v>
      </c>
      <c r="N23" s="174"/>
      <c r="O23" s="174"/>
      <c r="P23" s="174"/>
      <c r="Q23" s="174"/>
      <c r="R23" s="174"/>
      <c r="S23" s="174"/>
      <c r="T23" s="174"/>
      <c r="U23" s="174"/>
      <c r="V23" s="174"/>
      <c r="W23" s="174"/>
      <c r="X23" s="174"/>
      <c r="Y23" s="174"/>
      <c r="Z23" s="174"/>
      <c r="AA23" s="174"/>
      <c r="AB23" s="174"/>
      <c r="AC23" s="175"/>
    </row>
    <row r="24" spans="4:38" ht="18.95" customHeight="1">
      <c r="D24" s="193" t="s">
        <v>1199</v>
      </c>
      <c r="E24" s="193"/>
      <c r="F24" s="193"/>
      <c r="G24" s="193"/>
      <c r="H24" s="193"/>
      <c r="I24" s="193"/>
      <c r="J24" s="164"/>
      <c r="K24" s="164"/>
      <c r="L24" s="165"/>
      <c r="M24" s="178" t="s">
        <v>1200</v>
      </c>
      <c r="N24" s="179"/>
      <c r="O24" s="179"/>
      <c r="P24" s="179"/>
      <c r="Q24" s="179"/>
      <c r="R24" s="179"/>
      <c r="S24" s="179"/>
      <c r="T24" s="179"/>
      <c r="U24" s="179"/>
      <c r="V24" s="179"/>
      <c r="W24" s="179"/>
      <c r="X24" s="179"/>
      <c r="Y24" s="179"/>
      <c r="Z24" s="179"/>
      <c r="AA24" s="179"/>
      <c r="AB24" s="179"/>
      <c r="AC24" s="180"/>
    </row>
    <row r="25" spans="4:38" ht="18.95" customHeight="1">
      <c r="D25" s="183" t="s">
        <v>1197</v>
      </c>
      <c r="E25" s="183"/>
      <c r="F25" s="183"/>
      <c r="G25" s="183"/>
      <c r="H25" s="183"/>
      <c r="I25" s="183"/>
      <c r="J25" s="185"/>
      <c r="K25" s="185"/>
      <c r="L25" s="186"/>
      <c r="M25" s="178" t="s">
        <v>1198</v>
      </c>
      <c r="N25" s="179"/>
      <c r="O25" s="179"/>
      <c r="P25" s="179"/>
      <c r="Q25" s="179"/>
      <c r="R25" s="179"/>
      <c r="S25" s="179"/>
      <c r="T25" s="179"/>
      <c r="U25" s="179"/>
      <c r="V25" s="179"/>
      <c r="W25" s="179"/>
      <c r="X25" s="179"/>
      <c r="Y25" s="179"/>
      <c r="Z25" s="179"/>
      <c r="AA25" s="179"/>
      <c r="AB25" s="179"/>
      <c r="AC25" s="180"/>
    </row>
    <row r="26" spans="4:38" ht="18.95" customHeight="1">
      <c r="D26" s="163" t="s">
        <v>1193</v>
      </c>
      <c r="E26" s="164"/>
      <c r="F26" s="164"/>
      <c r="G26" s="164"/>
      <c r="H26" s="164"/>
      <c r="I26" s="164"/>
      <c r="J26" s="164"/>
      <c r="K26" s="164"/>
      <c r="L26" s="164"/>
      <c r="M26" s="170" t="s">
        <v>149</v>
      </c>
      <c r="N26" s="171"/>
      <c r="O26" s="171"/>
      <c r="P26" s="171"/>
      <c r="Q26" s="171"/>
      <c r="R26" s="171"/>
      <c r="S26" s="171"/>
      <c r="T26" s="171"/>
      <c r="U26" s="171"/>
      <c r="V26" s="171"/>
      <c r="W26" s="171"/>
      <c r="X26" s="171"/>
      <c r="Y26" s="171"/>
      <c r="Z26" s="171"/>
      <c r="AA26" s="171"/>
      <c r="AB26" s="171"/>
      <c r="AC26" s="172"/>
    </row>
    <row r="27" spans="4:38" ht="18.95" customHeight="1">
      <c r="D27" s="230"/>
      <c r="E27" s="220"/>
      <c r="F27" s="220"/>
      <c r="G27" s="220"/>
      <c r="H27" s="220"/>
      <c r="I27" s="220"/>
      <c r="J27" s="220"/>
      <c r="K27" s="220"/>
      <c r="L27" s="220"/>
      <c r="M27" s="176" t="s">
        <v>1201</v>
      </c>
      <c r="N27" s="147"/>
      <c r="O27" s="147"/>
      <c r="P27" s="147"/>
      <c r="Q27" s="147"/>
      <c r="R27" s="147"/>
      <c r="S27" s="147"/>
      <c r="T27" s="147"/>
      <c r="U27" s="147"/>
      <c r="V27" s="147"/>
      <c r="W27" s="147"/>
      <c r="X27" s="147"/>
      <c r="Y27" s="147"/>
      <c r="Z27" s="147"/>
      <c r="AA27" s="147"/>
      <c r="AB27" s="147"/>
      <c r="AC27" s="177"/>
    </row>
    <row r="28" spans="4:38" ht="18.95" customHeight="1">
      <c r="D28" s="222"/>
      <c r="E28" s="223"/>
      <c r="F28" s="223"/>
      <c r="G28" s="223"/>
      <c r="H28" s="223"/>
      <c r="I28" s="223"/>
      <c r="J28" s="223"/>
      <c r="K28" s="223"/>
      <c r="L28" s="223"/>
      <c r="M28" s="173" t="s">
        <v>1202</v>
      </c>
      <c r="N28" s="174"/>
      <c r="O28" s="174"/>
      <c r="P28" s="174"/>
      <c r="Q28" s="174"/>
      <c r="R28" s="174"/>
      <c r="S28" s="174"/>
      <c r="T28" s="174"/>
      <c r="U28" s="174"/>
      <c r="V28" s="174"/>
      <c r="W28" s="174"/>
      <c r="X28" s="174"/>
      <c r="Y28" s="174"/>
      <c r="Z28" s="174"/>
      <c r="AA28" s="174"/>
      <c r="AB28" s="174"/>
      <c r="AC28" s="175"/>
    </row>
    <row r="29" spans="4:38" ht="18.95" customHeight="1">
      <c r="D29" s="194">
        <v>44919</v>
      </c>
      <c r="E29" s="183"/>
      <c r="F29" s="183"/>
      <c r="G29" s="183"/>
      <c r="H29" s="183"/>
      <c r="I29" s="183"/>
      <c r="J29" s="185"/>
      <c r="K29" s="185"/>
      <c r="L29" s="186"/>
      <c r="M29" s="170" t="s">
        <v>1424</v>
      </c>
      <c r="N29" s="171"/>
      <c r="O29" s="171"/>
      <c r="P29" s="171"/>
      <c r="Q29" s="171"/>
      <c r="R29" s="171"/>
      <c r="S29" s="171"/>
      <c r="T29" s="171"/>
      <c r="U29" s="171"/>
      <c r="V29" s="171"/>
      <c r="W29" s="171"/>
      <c r="X29" s="171"/>
      <c r="Y29" s="171"/>
      <c r="Z29" s="171"/>
      <c r="AA29" s="171"/>
      <c r="AB29" s="171"/>
      <c r="AC29" s="172"/>
    </row>
    <row r="30" spans="4:38" ht="18.95" customHeight="1">
      <c r="D30" s="163" t="s">
        <v>1432</v>
      </c>
      <c r="E30" s="164"/>
      <c r="F30" s="164"/>
      <c r="G30" s="164"/>
      <c r="H30" s="164"/>
      <c r="I30" s="164"/>
      <c r="J30" s="164"/>
      <c r="K30" s="164"/>
      <c r="L30" s="164"/>
      <c r="M30" s="170" t="s">
        <v>1433</v>
      </c>
      <c r="N30" s="171"/>
      <c r="O30" s="171"/>
      <c r="P30" s="171"/>
      <c r="Q30" s="171"/>
      <c r="R30" s="171"/>
      <c r="S30" s="171"/>
      <c r="T30" s="171"/>
      <c r="U30" s="171"/>
      <c r="V30" s="171"/>
      <c r="W30" s="171"/>
      <c r="X30" s="171"/>
      <c r="Y30" s="171"/>
      <c r="Z30" s="171"/>
      <c r="AA30" s="171"/>
      <c r="AB30" s="171"/>
      <c r="AC30" s="172"/>
    </row>
    <row r="31" spans="4:38" ht="18.95" customHeight="1">
      <c r="D31" s="230"/>
      <c r="E31" s="220"/>
      <c r="F31" s="220"/>
      <c r="G31" s="220"/>
      <c r="H31" s="220"/>
      <c r="I31" s="220"/>
      <c r="J31" s="220"/>
      <c r="K31" s="220"/>
      <c r="L31" s="220"/>
      <c r="M31" s="176" t="s">
        <v>1434</v>
      </c>
      <c r="N31" s="147"/>
      <c r="O31" s="147"/>
      <c r="P31" s="147"/>
      <c r="Q31" s="147"/>
      <c r="R31" s="147"/>
      <c r="S31" s="147"/>
      <c r="T31" s="147"/>
      <c r="U31" s="147"/>
      <c r="V31" s="147"/>
      <c r="W31" s="147"/>
      <c r="X31" s="147"/>
      <c r="Y31" s="147"/>
      <c r="Z31" s="147"/>
      <c r="AA31" s="147"/>
      <c r="AB31" s="147"/>
      <c r="AC31" s="177"/>
    </row>
    <row r="32" spans="4:38" ht="18.95" customHeight="1">
      <c r="D32" s="222"/>
      <c r="E32" s="223"/>
      <c r="F32" s="223"/>
      <c r="G32" s="223"/>
      <c r="H32" s="223"/>
      <c r="I32" s="223"/>
      <c r="J32" s="223"/>
      <c r="K32" s="223"/>
      <c r="L32" s="223"/>
      <c r="M32" s="173" t="s">
        <v>1435</v>
      </c>
      <c r="N32" s="174"/>
      <c r="O32" s="174"/>
      <c r="P32" s="174"/>
      <c r="Q32" s="174"/>
      <c r="R32" s="174"/>
      <c r="S32" s="174"/>
      <c r="T32" s="174"/>
      <c r="U32" s="174"/>
      <c r="V32" s="174"/>
      <c r="W32" s="174"/>
      <c r="X32" s="174"/>
      <c r="Y32" s="174"/>
      <c r="Z32" s="174"/>
      <c r="AA32" s="174"/>
      <c r="AB32" s="174"/>
      <c r="AC32" s="175"/>
    </row>
    <row r="33" spans="1:29" ht="18.95" customHeight="1">
      <c r="D33" s="163" t="s">
        <v>1193</v>
      </c>
      <c r="E33" s="164"/>
      <c r="F33" s="164"/>
      <c r="G33" s="164"/>
      <c r="H33" s="164"/>
      <c r="I33" s="164"/>
      <c r="J33" s="164"/>
      <c r="K33" s="164"/>
      <c r="L33" s="165"/>
      <c r="M33" s="237" t="s">
        <v>149</v>
      </c>
      <c r="N33" s="237"/>
      <c r="O33" s="237"/>
      <c r="P33" s="237"/>
      <c r="Q33" s="237"/>
      <c r="R33" s="237"/>
      <c r="S33" s="237"/>
      <c r="T33" s="237"/>
      <c r="U33" s="237"/>
      <c r="V33" s="237"/>
      <c r="W33" s="237"/>
      <c r="X33" s="237"/>
      <c r="Y33" s="237"/>
      <c r="Z33" s="237"/>
      <c r="AA33" s="237"/>
      <c r="AB33" s="237"/>
      <c r="AC33" s="238"/>
    </row>
    <row r="34" spans="1:29" ht="18.95" customHeight="1">
      <c r="D34" s="230"/>
      <c r="E34" s="220"/>
      <c r="F34" s="220"/>
      <c r="G34" s="220"/>
      <c r="H34" s="220"/>
      <c r="I34" s="220"/>
      <c r="J34" s="220"/>
      <c r="K34" s="220"/>
      <c r="L34" s="221"/>
      <c r="M34" s="239" t="s">
        <v>1461</v>
      </c>
      <c r="N34" s="239"/>
      <c r="O34" s="239"/>
      <c r="P34" s="239"/>
      <c r="Q34" s="239"/>
      <c r="R34" s="239"/>
      <c r="S34" s="239"/>
      <c r="T34" s="239"/>
      <c r="U34" s="239"/>
      <c r="V34" s="239"/>
      <c r="W34" s="239"/>
      <c r="X34" s="239"/>
      <c r="Y34" s="239"/>
      <c r="Z34" s="239"/>
      <c r="AA34" s="239"/>
      <c r="AB34" s="239"/>
      <c r="AC34" s="240"/>
    </row>
    <row r="35" spans="1:29" ht="18.95" customHeight="1">
      <c r="D35" s="222"/>
      <c r="E35" s="223"/>
      <c r="F35" s="223"/>
      <c r="G35" s="223"/>
      <c r="H35" s="223"/>
      <c r="I35" s="223"/>
      <c r="J35" s="223"/>
      <c r="K35" s="223"/>
      <c r="L35" s="224"/>
      <c r="M35" s="167" t="s">
        <v>1460</v>
      </c>
      <c r="N35" s="167"/>
      <c r="O35" s="167"/>
      <c r="P35" s="167"/>
      <c r="Q35" s="167"/>
      <c r="R35" s="167"/>
      <c r="S35" s="167"/>
      <c r="T35" s="167"/>
      <c r="U35" s="167"/>
      <c r="V35" s="167"/>
      <c r="W35" s="167"/>
      <c r="X35" s="167"/>
      <c r="Y35" s="167"/>
      <c r="Z35" s="167"/>
      <c r="AA35" s="167"/>
      <c r="AB35" s="167"/>
      <c r="AC35" s="168"/>
    </row>
    <row r="36" spans="1:29" ht="18.95" customHeight="1">
      <c r="D36" s="183" t="s">
        <v>1475</v>
      </c>
      <c r="E36" s="183"/>
      <c r="F36" s="183"/>
      <c r="G36" s="183"/>
      <c r="H36" s="183"/>
      <c r="I36" s="183"/>
      <c r="J36" s="183"/>
      <c r="K36" s="183"/>
      <c r="L36" s="183"/>
      <c r="M36" s="170" t="s">
        <v>178</v>
      </c>
      <c r="N36" s="171"/>
      <c r="O36" s="171"/>
      <c r="P36" s="171"/>
      <c r="Q36" s="171"/>
      <c r="R36" s="171"/>
      <c r="S36" s="171"/>
      <c r="T36" s="171"/>
      <c r="U36" s="171"/>
      <c r="V36" s="171"/>
      <c r="W36" s="171"/>
      <c r="X36" s="171"/>
      <c r="Y36" s="171"/>
      <c r="Z36" s="171"/>
      <c r="AA36" s="171"/>
      <c r="AB36" s="171"/>
      <c r="AC36" s="172"/>
    </row>
    <row r="37" spans="1:29" ht="18.95" customHeight="1">
      <c r="A37" s="78"/>
      <c r="B37" s="78"/>
      <c r="C37" s="78"/>
      <c r="D37" s="183" t="s">
        <v>1193</v>
      </c>
      <c r="E37" s="183"/>
      <c r="F37" s="183"/>
      <c r="G37" s="183"/>
      <c r="H37" s="183"/>
      <c r="I37" s="183"/>
      <c r="J37" s="183"/>
      <c r="K37" s="183"/>
      <c r="L37" s="183"/>
      <c r="M37" s="236" t="s">
        <v>1472</v>
      </c>
      <c r="N37" s="236"/>
      <c r="O37" s="236"/>
      <c r="P37" s="236"/>
      <c r="Q37" s="236"/>
      <c r="R37" s="236"/>
      <c r="S37" s="236"/>
      <c r="T37" s="236"/>
      <c r="U37" s="236"/>
      <c r="V37" s="236"/>
      <c r="W37" s="236"/>
      <c r="X37" s="236"/>
      <c r="Y37" s="236"/>
      <c r="Z37" s="236"/>
      <c r="AA37" s="236"/>
      <c r="AB37" s="236"/>
      <c r="AC37" s="236"/>
    </row>
    <row r="38" spans="1:29" ht="18.95" customHeight="1">
      <c r="D38" s="241" t="s">
        <v>1652</v>
      </c>
      <c r="E38" s="241"/>
      <c r="F38" s="241"/>
      <c r="G38" s="241"/>
      <c r="H38" s="241"/>
      <c r="I38" s="241"/>
      <c r="J38" s="241"/>
      <c r="K38" s="241"/>
      <c r="L38" s="241"/>
      <c r="M38" s="241" t="s">
        <v>1653</v>
      </c>
      <c r="N38" s="241"/>
      <c r="O38" s="241"/>
      <c r="P38" s="241"/>
      <c r="Q38" s="241"/>
      <c r="R38" s="241"/>
      <c r="S38" s="241"/>
      <c r="T38" s="241"/>
      <c r="U38" s="241"/>
      <c r="V38" s="241"/>
      <c r="W38" s="241"/>
      <c r="X38" s="241"/>
      <c r="Y38" s="241"/>
      <c r="Z38" s="241"/>
      <c r="AA38" s="241"/>
      <c r="AB38" s="241"/>
      <c r="AC38" s="241"/>
    </row>
    <row r="40" spans="1:29" ht="18.95" customHeight="1">
      <c r="A40" s="4" t="s">
        <v>1656</v>
      </c>
    </row>
    <row r="43" spans="1:29" ht="18.95" customHeight="1">
      <c r="A43" s="78"/>
      <c r="B43" s="78"/>
      <c r="C43" s="78"/>
      <c r="D43" s="152" t="s">
        <v>227</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row>
  </sheetData>
  <mergeCells count="58">
    <mergeCell ref="D43:AC43"/>
    <mergeCell ref="D37:L37"/>
    <mergeCell ref="M37:AC37"/>
    <mergeCell ref="M33:AC33"/>
    <mergeCell ref="M34:AC34"/>
    <mergeCell ref="D33:L35"/>
    <mergeCell ref="M35:AC35"/>
    <mergeCell ref="D36:L36"/>
    <mergeCell ref="M36:AC36"/>
    <mergeCell ref="D38:L38"/>
    <mergeCell ref="M38:AC38"/>
    <mergeCell ref="D3:AC4"/>
    <mergeCell ref="D5:L5"/>
    <mergeCell ref="M5:AC5"/>
    <mergeCell ref="M6:AC6"/>
    <mergeCell ref="M7:AC7"/>
    <mergeCell ref="D6:L7"/>
    <mergeCell ref="M8:AC8"/>
    <mergeCell ref="M9:AC9"/>
    <mergeCell ref="D8:L8"/>
    <mergeCell ref="D9:L9"/>
    <mergeCell ref="D10:L10"/>
    <mergeCell ref="M10:AC10"/>
    <mergeCell ref="D16:L16"/>
    <mergeCell ref="M16:AC16"/>
    <mergeCell ref="D13:L15"/>
    <mergeCell ref="D11:L11"/>
    <mergeCell ref="M11:AC11"/>
    <mergeCell ref="D12:L12"/>
    <mergeCell ref="M12:AC12"/>
    <mergeCell ref="M17:AC17"/>
    <mergeCell ref="M18:AC18"/>
    <mergeCell ref="M13:AC13"/>
    <mergeCell ref="M14:AC14"/>
    <mergeCell ref="M15:AC15"/>
    <mergeCell ref="D24:L24"/>
    <mergeCell ref="M24:AC24"/>
    <mergeCell ref="M30:AC30"/>
    <mergeCell ref="D17:L18"/>
    <mergeCell ref="D21:L21"/>
    <mergeCell ref="D19:L20"/>
    <mergeCell ref="D29:L29"/>
    <mergeCell ref="M29:AC29"/>
    <mergeCell ref="M23:AC23"/>
    <mergeCell ref="M27:AC27"/>
    <mergeCell ref="M28:AC28"/>
    <mergeCell ref="D22:L23"/>
    <mergeCell ref="M19:AC19"/>
    <mergeCell ref="M20:AC20"/>
    <mergeCell ref="M21:AC21"/>
    <mergeCell ref="M22:AC22"/>
    <mergeCell ref="M31:AC31"/>
    <mergeCell ref="D30:L32"/>
    <mergeCell ref="M32:AC32"/>
    <mergeCell ref="D25:L25"/>
    <mergeCell ref="M25:AC25"/>
    <mergeCell ref="D26:L28"/>
    <mergeCell ref="M26:AC26"/>
  </mergeCells>
  <phoneticPr fontId="2"/>
  <pageMargins left="0.31496062992125984" right="0.11811023622047245" top="0.15748031496062992" bottom="0.15748031496062992"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F43"/>
  <sheetViews>
    <sheetView topLeftCell="A13" workbookViewId="0">
      <selection activeCell="A40" sqref="A40:AC41"/>
    </sheetView>
  </sheetViews>
  <sheetFormatPr defaultColWidth="3.125" defaultRowHeight="18.95" customHeight="1"/>
  <cols>
    <col min="1" max="6" width="2.875" style="4" customWidth="1"/>
    <col min="7" max="17" width="3" style="4" customWidth="1"/>
    <col min="18" max="27" width="3.125" style="4" customWidth="1"/>
    <col min="28" max="16384" width="3.125" style="4"/>
  </cols>
  <sheetData>
    <row r="3" spans="1:27" ht="18.95" customHeight="1">
      <c r="A3" s="161" t="s">
        <v>1655</v>
      </c>
      <c r="B3" s="161"/>
      <c r="C3" s="161"/>
      <c r="D3" s="161"/>
      <c r="E3" s="161"/>
      <c r="F3" s="161"/>
      <c r="G3" s="161"/>
      <c r="H3" s="161"/>
      <c r="I3" s="161"/>
      <c r="J3" s="161"/>
      <c r="K3" s="161"/>
      <c r="L3" s="161"/>
      <c r="M3" s="161"/>
      <c r="N3" s="16"/>
      <c r="O3" s="16"/>
      <c r="P3" s="16"/>
      <c r="Q3" s="16"/>
      <c r="R3" s="16"/>
      <c r="S3" s="16"/>
      <c r="T3" s="16"/>
      <c r="U3" s="16"/>
      <c r="V3" s="16"/>
      <c r="W3" s="16"/>
      <c r="X3" s="16"/>
      <c r="Y3" s="16"/>
      <c r="Z3" s="16"/>
      <c r="AA3" s="16"/>
    </row>
    <row r="4" spans="1:27" ht="18.95" customHeight="1">
      <c r="A4" s="161"/>
      <c r="B4" s="161"/>
      <c r="C4" s="161"/>
      <c r="D4" s="161"/>
      <c r="E4" s="161"/>
      <c r="F4" s="161"/>
      <c r="G4" s="161"/>
      <c r="H4" s="161"/>
      <c r="I4" s="161"/>
      <c r="J4" s="161"/>
      <c r="K4" s="161"/>
      <c r="L4" s="161"/>
      <c r="M4" s="161"/>
      <c r="N4" s="16"/>
      <c r="O4" s="16"/>
      <c r="P4" s="16"/>
      <c r="Q4" s="16"/>
      <c r="R4" s="16"/>
      <c r="S4" s="16"/>
      <c r="T4" s="16"/>
      <c r="U4" s="16"/>
      <c r="V4" s="16"/>
      <c r="W4" s="16"/>
      <c r="X4" s="16"/>
      <c r="Y4" s="16"/>
      <c r="Z4" s="16"/>
      <c r="AA4" s="16"/>
    </row>
    <row r="5" spans="1:27" ht="18.95" customHeight="1">
      <c r="A5" s="29"/>
      <c r="B5" s="29"/>
      <c r="C5" s="29"/>
      <c r="D5" s="29"/>
      <c r="E5" s="29"/>
      <c r="F5" s="29"/>
      <c r="G5" s="29"/>
      <c r="H5" s="29"/>
      <c r="I5" s="29"/>
      <c r="J5" s="29"/>
      <c r="K5" s="29"/>
      <c r="L5" s="29"/>
      <c r="M5" s="29"/>
      <c r="N5" s="29"/>
      <c r="O5" s="29"/>
      <c r="P5" s="29"/>
      <c r="Q5" s="29"/>
      <c r="R5" s="29"/>
      <c r="S5" s="29"/>
      <c r="T5" s="258" t="s">
        <v>1612</v>
      </c>
      <c r="U5" s="258"/>
      <c r="V5" s="258"/>
      <c r="W5" s="258"/>
      <c r="X5" s="258"/>
      <c r="Y5" s="258"/>
      <c r="Z5" s="258"/>
      <c r="AA5" s="258"/>
    </row>
    <row r="6" spans="1:27" ht="18.95" customHeight="1">
      <c r="A6" s="159" t="s">
        <v>194</v>
      </c>
      <c r="B6" s="159"/>
      <c r="C6" s="159"/>
      <c r="D6" s="159"/>
      <c r="E6" s="159"/>
      <c r="F6" s="159"/>
      <c r="G6" s="259" t="s">
        <v>195</v>
      </c>
      <c r="H6" s="259"/>
      <c r="I6" s="259"/>
      <c r="J6" s="259"/>
      <c r="K6" s="259"/>
      <c r="L6" s="259"/>
      <c r="M6" s="259"/>
      <c r="N6" s="259"/>
      <c r="O6" s="259"/>
      <c r="P6" s="259"/>
      <c r="Q6" s="259"/>
      <c r="R6" s="159" t="s">
        <v>196</v>
      </c>
      <c r="S6" s="159"/>
      <c r="T6" s="159"/>
      <c r="U6" s="159"/>
      <c r="V6" s="159"/>
      <c r="W6" s="159"/>
      <c r="X6" s="159"/>
      <c r="Y6" s="159"/>
      <c r="Z6" s="159"/>
      <c r="AA6" s="159"/>
    </row>
    <row r="7" spans="1:27" ht="18.95" customHeight="1">
      <c r="A7" s="245">
        <v>33313</v>
      </c>
      <c r="B7" s="159"/>
      <c r="C7" s="159"/>
      <c r="D7" s="159"/>
      <c r="E7" s="159"/>
      <c r="F7" s="227"/>
      <c r="G7" s="170" t="s">
        <v>197</v>
      </c>
      <c r="H7" s="171"/>
      <c r="I7" s="171"/>
      <c r="J7" s="171"/>
      <c r="K7" s="171"/>
      <c r="L7" s="171"/>
      <c r="M7" s="171"/>
      <c r="N7" s="171"/>
      <c r="O7" s="171"/>
      <c r="P7" s="171"/>
      <c r="Q7" s="172"/>
      <c r="R7" s="171" t="s">
        <v>1402</v>
      </c>
      <c r="S7" s="171"/>
      <c r="T7" s="171"/>
      <c r="U7" s="171"/>
      <c r="V7" s="171"/>
      <c r="W7" s="171"/>
      <c r="X7" s="171"/>
      <c r="Y7" s="171"/>
      <c r="Z7" s="171"/>
      <c r="AA7" s="172"/>
    </row>
    <row r="8" spans="1:27" ht="18.95" customHeight="1">
      <c r="A8" s="159"/>
      <c r="B8" s="159"/>
      <c r="C8" s="159"/>
      <c r="D8" s="159"/>
      <c r="E8" s="159"/>
      <c r="F8" s="227"/>
      <c r="G8" s="260" t="s">
        <v>198</v>
      </c>
      <c r="H8" s="260"/>
      <c r="I8" s="260"/>
      <c r="J8" s="261"/>
      <c r="K8" s="261"/>
      <c r="L8" s="261"/>
      <c r="M8" s="261"/>
      <c r="N8" s="261"/>
      <c r="O8" s="261"/>
      <c r="P8" s="261"/>
      <c r="Q8" s="262"/>
      <c r="R8" s="174" t="s">
        <v>199</v>
      </c>
      <c r="S8" s="174"/>
      <c r="T8" s="174"/>
      <c r="U8" s="174"/>
      <c r="V8" s="174"/>
      <c r="W8" s="174"/>
      <c r="X8" s="174"/>
      <c r="Y8" s="174"/>
      <c r="Z8" s="174"/>
      <c r="AA8" s="175"/>
    </row>
    <row r="9" spans="1:27" ht="18.95" customHeight="1">
      <c r="A9" s="245">
        <v>33633</v>
      </c>
      <c r="B9" s="159"/>
      <c r="C9" s="159"/>
      <c r="D9" s="159"/>
      <c r="E9" s="159"/>
      <c r="F9" s="159"/>
      <c r="G9" s="196" t="s">
        <v>200</v>
      </c>
      <c r="H9" s="196"/>
      <c r="I9" s="196"/>
      <c r="J9" s="180"/>
      <c r="K9" s="196"/>
      <c r="L9" s="196"/>
      <c r="M9" s="196"/>
      <c r="N9" s="196"/>
      <c r="O9" s="196"/>
      <c r="P9" s="196"/>
      <c r="Q9" s="178"/>
      <c r="R9" s="176" t="s">
        <v>201</v>
      </c>
      <c r="S9" s="147"/>
      <c r="T9" s="147"/>
      <c r="U9" s="147"/>
      <c r="V9" s="147"/>
      <c r="W9" s="147"/>
      <c r="X9" s="147"/>
      <c r="Y9" s="147"/>
      <c r="Z9" s="147"/>
      <c r="AA9" s="177"/>
    </row>
    <row r="10" spans="1:27" ht="18.95" customHeight="1">
      <c r="A10" s="245">
        <v>34790</v>
      </c>
      <c r="B10" s="159"/>
      <c r="C10" s="159"/>
      <c r="D10" s="159"/>
      <c r="E10" s="159"/>
      <c r="F10" s="159"/>
      <c r="G10" s="196" t="s">
        <v>204</v>
      </c>
      <c r="H10" s="196"/>
      <c r="I10" s="196"/>
      <c r="J10" s="147"/>
      <c r="K10" s="147"/>
      <c r="L10" s="147"/>
      <c r="M10" s="147"/>
      <c r="N10" s="147"/>
      <c r="O10" s="147"/>
      <c r="P10" s="147"/>
      <c r="Q10" s="147"/>
      <c r="R10" s="170" t="s">
        <v>202</v>
      </c>
      <c r="S10" s="171"/>
      <c r="T10" s="171"/>
      <c r="U10" s="171"/>
      <c r="V10" s="171"/>
      <c r="W10" s="171"/>
      <c r="X10" s="171"/>
      <c r="Y10" s="171"/>
      <c r="Z10" s="171"/>
      <c r="AA10" s="172"/>
    </row>
    <row r="11" spans="1:27" ht="18.95" customHeight="1">
      <c r="A11" s="159"/>
      <c r="B11" s="159"/>
      <c r="C11" s="159"/>
      <c r="D11" s="159"/>
      <c r="E11" s="159"/>
      <c r="F11" s="159"/>
      <c r="G11" s="196"/>
      <c r="H11" s="196"/>
      <c r="I11" s="196"/>
      <c r="J11" s="147"/>
      <c r="K11" s="147"/>
      <c r="L11" s="147"/>
      <c r="M11" s="147"/>
      <c r="N11" s="147"/>
      <c r="O11" s="147"/>
      <c r="P11" s="147"/>
      <c r="Q11" s="147"/>
      <c r="R11" s="173" t="s">
        <v>203</v>
      </c>
      <c r="S11" s="174"/>
      <c r="T11" s="174"/>
      <c r="U11" s="174"/>
      <c r="V11" s="174"/>
      <c r="W11" s="174"/>
      <c r="X11" s="174"/>
      <c r="Y11" s="174"/>
      <c r="Z11" s="174"/>
      <c r="AA11" s="175"/>
    </row>
    <row r="12" spans="1:27" ht="18.95" customHeight="1">
      <c r="A12" s="245">
        <v>35972</v>
      </c>
      <c r="B12" s="159"/>
      <c r="C12" s="159"/>
      <c r="D12" s="159"/>
      <c r="E12" s="159"/>
      <c r="F12" s="159"/>
      <c r="G12" s="196" t="s">
        <v>205</v>
      </c>
      <c r="H12" s="196"/>
      <c r="I12" s="196"/>
      <c r="J12" s="180"/>
      <c r="K12" s="196"/>
      <c r="L12" s="196"/>
      <c r="M12" s="196"/>
      <c r="N12" s="196"/>
      <c r="O12" s="196"/>
      <c r="P12" s="196"/>
      <c r="Q12" s="178"/>
      <c r="R12" s="176" t="s">
        <v>206</v>
      </c>
      <c r="S12" s="147"/>
      <c r="T12" s="147"/>
      <c r="U12" s="147"/>
      <c r="V12" s="147"/>
      <c r="W12" s="147"/>
      <c r="X12" s="147"/>
      <c r="Y12" s="147"/>
      <c r="Z12" s="147"/>
      <c r="AA12" s="177"/>
    </row>
    <row r="13" spans="1:27" ht="18.95" customHeight="1">
      <c r="A13" s="159"/>
      <c r="B13" s="159"/>
      <c r="C13" s="159"/>
      <c r="D13" s="159"/>
      <c r="E13" s="159"/>
      <c r="F13" s="159"/>
      <c r="G13" s="246"/>
      <c r="H13" s="246"/>
      <c r="I13" s="246"/>
      <c r="J13" s="172"/>
      <c r="K13" s="246"/>
      <c r="L13" s="246"/>
      <c r="M13" s="246"/>
      <c r="N13" s="246"/>
      <c r="O13" s="246"/>
      <c r="P13" s="246"/>
      <c r="Q13" s="170"/>
      <c r="R13" s="176" t="s">
        <v>207</v>
      </c>
      <c r="S13" s="147"/>
      <c r="T13" s="147"/>
      <c r="U13" s="147"/>
      <c r="V13" s="147"/>
      <c r="W13" s="147"/>
      <c r="X13" s="147"/>
      <c r="Y13" s="147"/>
      <c r="Z13" s="147"/>
      <c r="AA13" s="177"/>
    </row>
    <row r="14" spans="1:27" ht="18.95" customHeight="1">
      <c r="A14" s="245">
        <v>40284</v>
      </c>
      <c r="B14" s="159"/>
      <c r="C14" s="159"/>
      <c r="D14" s="159"/>
      <c r="E14" s="159"/>
      <c r="F14" s="227"/>
      <c r="G14" s="170" t="s">
        <v>208</v>
      </c>
      <c r="H14" s="171"/>
      <c r="I14" s="171"/>
      <c r="J14" s="171"/>
      <c r="K14" s="171"/>
      <c r="L14" s="171"/>
      <c r="M14" s="171"/>
      <c r="N14" s="171"/>
      <c r="O14" s="171"/>
      <c r="P14" s="171"/>
      <c r="Q14" s="172"/>
      <c r="R14" s="171" t="s">
        <v>210</v>
      </c>
      <c r="S14" s="171"/>
      <c r="T14" s="171"/>
      <c r="U14" s="171"/>
      <c r="V14" s="171"/>
      <c r="W14" s="171"/>
      <c r="X14" s="171"/>
      <c r="Y14" s="171"/>
      <c r="Z14" s="171"/>
      <c r="AA14" s="172"/>
    </row>
    <row r="15" spans="1:27" ht="18.95" customHeight="1">
      <c r="A15" s="159"/>
      <c r="B15" s="159"/>
      <c r="C15" s="159"/>
      <c r="D15" s="159"/>
      <c r="E15" s="159"/>
      <c r="F15" s="227"/>
      <c r="G15" s="244" t="s">
        <v>209</v>
      </c>
      <c r="H15" s="244"/>
      <c r="I15" s="244"/>
      <c r="J15" s="174"/>
      <c r="K15" s="174"/>
      <c r="L15" s="174"/>
      <c r="M15" s="174"/>
      <c r="N15" s="174"/>
      <c r="O15" s="174"/>
      <c r="P15" s="174"/>
      <c r="Q15" s="175"/>
      <c r="R15" s="174" t="s">
        <v>211</v>
      </c>
      <c r="S15" s="174"/>
      <c r="T15" s="174"/>
      <c r="U15" s="174"/>
      <c r="V15" s="174"/>
      <c r="W15" s="174"/>
      <c r="X15" s="174"/>
      <c r="Y15" s="174"/>
      <c r="Z15" s="174"/>
      <c r="AA15" s="175"/>
    </row>
    <row r="16" spans="1:27" ht="18.95" customHeight="1">
      <c r="A16" s="245">
        <v>42416</v>
      </c>
      <c r="B16" s="159"/>
      <c r="C16" s="159"/>
      <c r="D16" s="159"/>
      <c r="E16" s="159"/>
      <c r="F16" s="159"/>
      <c r="G16" s="196" t="s">
        <v>1293</v>
      </c>
      <c r="H16" s="196"/>
      <c r="I16" s="196"/>
      <c r="J16" s="171"/>
      <c r="K16" s="171"/>
      <c r="L16" s="171"/>
      <c r="M16" s="171"/>
      <c r="N16" s="171"/>
      <c r="O16" s="171"/>
      <c r="P16" s="171"/>
      <c r="Q16" s="172"/>
      <c r="R16" s="247" t="s">
        <v>1350</v>
      </c>
      <c r="S16" s="248"/>
      <c r="T16" s="248"/>
      <c r="U16" s="248"/>
      <c r="V16" s="248"/>
      <c r="W16" s="248"/>
      <c r="X16" s="248"/>
      <c r="Y16" s="248"/>
      <c r="Z16" s="248"/>
      <c r="AA16" s="249"/>
    </row>
    <row r="17" spans="1:32" ht="18.95" customHeight="1">
      <c r="A17" s="159"/>
      <c r="B17" s="159"/>
      <c r="C17" s="159"/>
      <c r="D17" s="159"/>
      <c r="E17" s="159"/>
      <c r="F17" s="159"/>
      <c r="G17" s="196"/>
      <c r="H17" s="196"/>
      <c r="I17" s="196"/>
      <c r="J17" s="174"/>
      <c r="K17" s="174"/>
      <c r="L17" s="174"/>
      <c r="M17" s="174"/>
      <c r="N17" s="174"/>
      <c r="O17" s="174"/>
      <c r="P17" s="174"/>
      <c r="Q17" s="175"/>
      <c r="R17" s="250"/>
      <c r="S17" s="251"/>
      <c r="T17" s="251"/>
      <c r="U17" s="251"/>
      <c r="V17" s="251"/>
      <c r="W17" s="251"/>
      <c r="X17" s="251"/>
      <c r="Y17" s="251"/>
      <c r="Z17" s="251"/>
      <c r="AA17" s="252"/>
    </row>
    <row r="18" spans="1:32" ht="18.95" customHeight="1">
      <c r="A18" s="245">
        <v>42626</v>
      </c>
      <c r="B18" s="159"/>
      <c r="C18" s="159"/>
      <c r="D18" s="159"/>
      <c r="E18" s="159"/>
      <c r="F18" s="159"/>
      <c r="G18" s="196" t="s">
        <v>212</v>
      </c>
      <c r="H18" s="196"/>
      <c r="I18" s="196"/>
      <c r="J18" s="180"/>
      <c r="K18" s="196"/>
      <c r="L18" s="196"/>
      <c r="M18" s="196"/>
      <c r="N18" s="196"/>
      <c r="O18" s="196"/>
      <c r="P18" s="196"/>
      <c r="Q18" s="178"/>
      <c r="R18" s="176" t="s">
        <v>213</v>
      </c>
      <c r="S18" s="147"/>
      <c r="T18" s="147"/>
      <c r="U18" s="147"/>
      <c r="V18" s="147"/>
      <c r="W18" s="147"/>
      <c r="X18" s="147"/>
      <c r="Y18" s="147"/>
      <c r="Z18" s="147"/>
      <c r="AA18" s="177"/>
    </row>
    <row r="19" spans="1:32" ht="18.95" customHeight="1">
      <c r="A19" s="159"/>
      <c r="B19" s="159"/>
      <c r="C19" s="159"/>
      <c r="D19" s="159"/>
      <c r="E19" s="159"/>
      <c r="F19" s="159"/>
      <c r="G19" s="246"/>
      <c r="H19" s="246"/>
      <c r="I19" s="246"/>
      <c r="J19" s="172"/>
      <c r="K19" s="246"/>
      <c r="L19" s="246"/>
      <c r="M19" s="246"/>
      <c r="N19" s="246"/>
      <c r="O19" s="246"/>
      <c r="P19" s="246"/>
      <c r="Q19" s="170"/>
      <c r="R19" s="176" t="s">
        <v>214</v>
      </c>
      <c r="S19" s="147"/>
      <c r="T19" s="147"/>
      <c r="U19" s="147"/>
      <c r="V19" s="147"/>
      <c r="W19" s="147"/>
      <c r="X19" s="147"/>
      <c r="Y19" s="147"/>
      <c r="Z19" s="147"/>
      <c r="AA19" s="177"/>
    </row>
    <row r="20" spans="1:32" ht="18.95" customHeight="1">
      <c r="A20" s="245">
        <v>42626</v>
      </c>
      <c r="B20" s="159"/>
      <c r="C20" s="159"/>
      <c r="D20" s="159"/>
      <c r="E20" s="159"/>
      <c r="F20" s="227"/>
      <c r="G20" s="170" t="s">
        <v>212</v>
      </c>
      <c r="H20" s="171"/>
      <c r="I20" s="171"/>
      <c r="J20" s="171"/>
      <c r="K20" s="171"/>
      <c r="L20" s="171"/>
      <c r="M20" s="171"/>
      <c r="N20" s="171"/>
      <c r="O20" s="171"/>
      <c r="P20" s="171"/>
      <c r="Q20" s="172"/>
      <c r="R20" s="171" t="s">
        <v>216</v>
      </c>
      <c r="S20" s="171"/>
      <c r="T20" s="171"/>
      <c r="U20" s="171"/>
      <c r="V20" s="171"/>
      <c r="W20" s="171"/>
      <c r="X20" s="171"/>
      <c r="Y20" s="171"/>
      <c r="Z20" s="171"/>
      <c r="AA20" s="172"/>
      <c r="AF20" s="16"/>
    </row>
    <row r="21" spans="1:32" ht="18.95" customHeight="1">
      <c r="A21" s="159"/>
      <c r="B21" s="159"/>
      <c r="C21" s="159"/>
      <c r="D21" s="159"/>
      <c r="E21" s="159"/>
      <c r="F21" s="227"/>
      <c r="G21" s="244" t="s">
        <v>215</v>
      </c>
      <c r="H21" s="244"/>
      <c r="I21" s="244"/>
      <c r="J21" s="174"/>
      <c r="K21" s="174"/>
      <c r="L21" s="174"/>
      <c r="M21" s="174"/>
      <c r="N21" s="174"/>
      <c r="O21" s="174"/>
      <c r="P21" s="174"/>
      <c r="Q21" s="175"/>
      <c r="R21" s="174" t="s">
        <v>217</v>
      </c>
      <c r="S21" s="174"/>
      <c r="T21" s="174"/>
      <c r="U21" s="174"/>
      <c r="V21" s="174"/>
      <c r="W21" s="174"/>
      <c r="X21" s="174"/>
      <c r="Y21" s="174"/>
      <c r="Z21" s="174"/>
      <c r="AA21" s="175"/>
    </row>
    <row r="22" spans="1:32" ht="18.95" customHeight="1">
      <c r="A22" s="245">
        <v>43010</v>
      </c>
      <c r="B22" s="159"/>
      <c r="C22" s="159"/>
      <c r="D22" s="159"/>
      <c r="E22" s="159"/>
      <c r="F22" s="159"/>
      <c r="G22" s="195" t="s">
        <v>218</v>
      </c>
      <c r="H22" s="195"/>
      <c r="I22" s="195"/>
      <c r="J22" s="242"/>
      <c r="K22" s="195"/>
      <c r="L22" s="195"/>
      <c r="M22" s="195"/>
      <c r="N22" s="195"/>
      <c r="O22" s="195"/>
      <c r="P22" s="195"/>
      <c r="Q22" s="243"/>
      <c r="R22" s="176" t="s">
        <v>219</v>
      </c>
      <c r="S22" s="147"/>
      <c r="T22" s="147"/>
      <c r="U22" s="147"/>
      <c r="V22" s="147"/>
      <c r="W22" s="147"/>
      <c r="X22" s="147"/>
      <c r="Y22" s="147"/>
      <c r="Z22" s="147"/>
      <c r="AA22" s="177"/>
    </row>
    <row r="23" spans="1:32" ht="18.95" customHeight="1">
      <c r="A23" s="159"/>
      <c r="B23" s="159"/>
      <c r="C23" s="159"/>
      <c r="D23" s="159"/>
      <c r="E23" s="159"/>
      <c r="F23" s="159"/>
      <c r="G23" s="195"/>
      <c r="H23" s="195"/>
      <c r="I23" s="195"/>
      <c r="J23" s="242"/>
      <c r="K23" s="195"/>
      <c r="L23" s="195"/>
      <c r="M23" s="195"/>
      <c r="N23" s="195"/>
      <c r="O23" s="195"/>
      <c r="P23" s="195"/>
      <c r="Q23" s="243"/>
      <c r="R23" s="176" t="s">
        <v>220</v>
      </c>
      <c r="S23" s="147"/>
      <c r="T23" s="147"/>
      <c r="U23" s="147"/>
      <c r="V23" s="147"/>
      <c r="W23" s="147"/>
      <c r="X23" s="147"/>
      <c r="Y23" s="147"/>
      <c r="Z23" s="147"/>
      <c r="AA23" s="177"/>
    </row>
    <row r="24" spans="1:32" ht="18.95" customHeight="1">
      <c r="A24" s="255">
        <v>43041</v>
      </c>
      <c r="B24" s="255"/>
      <c r="C24" s="255"/>
      <c r="D24" s="255"/>
      <c r="E24" s="255"/>
      <c r="F24" s="263"/>
      <c r="G24" s="268" t="s">
        <v>221</v>
      </c>
      <c r="H24" s="268"/>
      <c r="I24" s="268"/>
      <c r="J24" s="269"/>
      <c r="K24" s="269"/>
      <c r="L24" s="269"/>
      <c r="M24" s="269"/>
      <c r="N24" s="269"/>
      <c r="O24" s="269"/>
      <c r="P24" s="269"/>
      <c r="Q24" s="270"/>
      <c r="R24" s="248" t="s">
        <v>224</v>
      </c>
      <c r="S24" s="248"/>
      <c r="T24" s="248"/>
      <c r="U24" s="248"/>
      <c r="V24" s="248"/>
      <c r="W24" s="248"/>
      <c r="X24" s="248"/>
      <c r="Y24" s="248"/>
      <c r="Z24" s="248"/>
      <c r="AA24" s="249"/>
    </row>
    <row r="25" spans="1:32" ht="18.95" customHeight="1">
      <c r="A25" s="255"/>
      <c r="B25" s="255"/>
      <c r="C25" s="255"/>
      <c r="D25" s="255"/>
      <c r="E25" s="255"/>
      <c r="F25" s="263"/>
      <c r="G25" s="271" t="s">
        <v>222</v>
      </c>
      <c r="H25" s="272"/>
      <c r="I25" s="272"/>
      <c r="J25" s="272"/>
      <c r="K25" s="272"/>
      <c r="L25" s="272"/>
      <c r="M25" s="272"/>
      <c r="N25" s="272"/>
      <c r="O25" s="272"/>
      <c r="P25" s="272"/>
      <c r="Q25" s="273"/>
      <c r="R25" s="253"/>
      <c r="S25" s="253"/>
      <c r="T25" s="253"/>
      <c r="U25" s="253"/>
      <c r="V25" s="253"/>
      <c r="W25" s="253"/>
      <c r="X25" s="253"/>
      <c r="Y25" s="253"/>
      <c r="Z25" s="253"/>
      <c r="AA25" s="254"/>
    </row>
    <row r="26" spans="1:32" ht="18.95" customHeight="1">
      <c r="A26" s="255"/>
      <c r="B26" s="255"/>
      <c r="C26" s="255"/>
      <c r="D26" s="255"/>
      <c r="E26" s="255"/>
      <c r="F26" s="263"/>
      <c r="G26" s="267" t="s">
        <v>223</v>
      </c>
      <c r="H26" s="274"/>
      <c r="I26" s="274"/>
      <c r="J26" s="274"/>
      <c r="K26" s="274"/>
      <c r="L26" s="274"/>
      <c r="M26" s="274"/>
      <c r="N26" s="274"/>
      <c r="O26" s="274"/>
      <c r="P26" s="274"/>
      <c r="Q26" s="266"/>
      <c r="R26" s="251"/>
      <c r="S26" s="251"/>
      <c r="T26" s="251"/>
      <c r="U26" s="251"/>
      <c r="V26" s="251"/>
      <c r="W26" s="251"/>
      <c r="X26" s="251"/>
      <c r="Y26" s="251"/>
      <c r="Z26" s="251"/>
      <c r="AA26" s="252"/>
    </row>
    <row r="27" spans="1:32" ht="18.95" customHeight="1">
      <c r="A27" s="255">
        <v>43922</v>
      </c>
      <c r="B27" s="255"/>
      <c r="C27" s="255"/>
      <c r="D27" s="255"/>
      <c r="E27" s="255"/>
      <c r="F27" s="255"/>
      <c r="G27" s="265" t="s">
        <v>225</v>
      </c>
      <c r="H27" s="265"/>
      <c r="I27" s="265"/>
      <c r="J27" s="266"/>
      <c r="K27" s="265"/>
      <c r="L27" s="265"/>
      <c r="M27" s="265"/>
      <c r="N27" s="265"/>
      <c r="O27" s="265"/>
      <c r="P27" s="265"/>
      <c r="Q27" s="267"/>
      <c r="R27" s="257" t="s">
        <v>226</v>
      </c>
      <c r="S27" s="253"/>
      <c r="T27" s="253"/>
      <c r="U27" s="253"/>
      <c r="V27" s="253"/>
      <c r="W27" s="253"/>
      <c r="X27" s="253"/>
      <c r="Y27" s="253"/>
      <c r="Z27" s="253"/>
      <c r="AA27" s="254"/>
    </row>
    <row r="28" spans="1:32" ht="18.95" customHeight="1">
      <c r="A28" s="255"/>
      <c r="B28" s="255"/>
      <c r="C28" s="255"/>
      <c r="D28" s="255"/>
      <c r="E28" s="255"/>
      <c r="F28" s="255"/>
      <c r="G28" s="195"/>
      <c r="H28" s="195"/>
      <c r="I28" s="195"/>
      <c r="J28" s="242"/>
      <c r="K28" s="195"/>
      <c r="L28" s="195"/>
      <c r="M28" s="195"/>
      <c r="N28" s="195"/>
      <c r="O28" s="195"/>
      <c r="P28" s="195"/>
      <c r="Q28" s="243"/>
      <c r="R28" s="250"/>
      <c r="S28" s="251"/>
      <c r="T28" s="251"/>
      <c r="U28" s="251"/>
      <c r="V28" s="251"/>
      <c r="W28" s="251"/>
      <c r="X28" s="251"/>
      <c r="Y28" s="251"/>
      <c r="Z28" s="251"/>
      <c r="AA28" s="252"/>
    </row>
    <row r="29" spans="1:32" ht="18.95" customHeight="1">
      <c r="A29" s="255">
        <v>44088</v>
      </c>
      <c r="B29" s="255"/>
      <c r="C29" s="255"/>
      <c r="D29" s="255"/>
      <c r="E29" s="255"/>
      <c r="F29" s="255"/>
      <c r="G29" s="256" t="s">
        <v>1301</v>
      </c>
      <c r="H29" s="256"/>
      <c r="I29" s="256"/>
      <c r="J29" s="256"/>
      <c r="K29" s="256"/>
      <c r="L29" s="256"/>
      <c r="M29" s="256"/>
      <c r="N29" s="256"/>
      <c r="O29" s="256"/>
      <c r="P29" s="256"/>
      <c r="Q29" s="256"/>
      <c r="R29" s="257" t="s">
        <v>1292</v>
      </c>
      <c r="S29" s="253"/>
      <c r="T29" s="253"/>
      <c r="U29" s="253"/>
      <c r="V29" s="253"/>
      <c r="W29" s="253"/>
      <c r="X29" s="253"/>
      <c r="Y29" s="253"/>
      <c r="Z29" s="253"/>
      <c r="AA29" s="254"/>
    </row>
    <row r="30" spans="1:32" ht="18.95" customHeight="1">
      <c r="A30" s="255"/>
      <c r="B30" s="255"/>
      <c r="C30" s="255"/>
      <c r="D30" s="255"/>
      <c r="E30" s="255"/>
      <c r="F30" s="255"/>
      <c r="G30" s="256"/>
      <c r="H30" s="256"/>
      <c r="I30" s="256"/>
      <c r="J30" s="256"/>
      <c r="K30" s="256"/>
      <c r="L30" s="256"/>
      <c r="M30" s="256"/>
      <c r="N30" s="256"/>
      <c r="O30" s="256"/>
      <c r="P30" s="256"/>
      <c r="Q30" s="256"/>
      <c r="R30" s="250"/>
      <c r="S30" s="251"/>
      <c r="T30" s="251"/>
      <c r="U30" s="251"/>
      <c r="V30" s="251"/>
      <c r="W30" s="251"/>
      <c r="X30" s="251"/>
      <c r="Y30" s="251"/>
      <c r="Z30" s="251"/>
      <c r="AA30" s="252"/>
    </row>
    <row r="31" spans="1:32" ht="18.95" customHeight="1">
      <c r="A31" s="255">
        <v>44621</v>
      </c>
      <c r="B31" s="255"/>
      <c r="C31" s="255"/>
      <c r="D31" s="255"/>
      <c r="E31" s="255"/>
      <c r="F31" s="255"/>
      <c r="G31" s="256" t="s">
        <v>1490</v>
      </c>
      <c r="H31" s="256"/>
      <c r="I31" s="256"/>
      <c r="J31" s="256"/>
      <c r="K31" s="256"/>
      <c r="L31" s="256"/>
      <c r="M31" s="256"/>
      <c r="N31" s="256"/>
      <c r="O31" s="256"/>
      <c r="P31" s="256"/>
      <c r="Q31" s="256"/>
      <c r="R31" s="264" t="s">
        <v>1436</v>
      </c>
      <c r="S31" s="264"/>
      <c r="T31" s="264"/>
      <c r="U31" s="264"/>
      <c r="V31" s="264"/>
      <c r="W31" s="264"/>
      <c r="X31" s="264"/>
      <c r="Y31" s="264"/>
      <c r="Z31" s="264"/>
      <c r="AA31" s="264"/>
    </row>
    <row r="32" spans="1:32" ht="18.95" customHeight="1">
      <c r="A32" s="255"/>
      <c r="B32" s="255"/>
      <c r="C32" s="255"/>
      <c r="D32" s="255"/>
      <c r="E32" s="255"/>
      <c r="F32" s="255"/>
      <c r="G32" s="256"/>
      <c r="H32" s="256"/>
      <c r="I32" s="256"/>
      <c r="J32" s="256"/>
      <c r="K32" s="256"/>
      <c r="L32" s="256"/>
      <c r="M32" s="256"/>
      <c r="N32" s="256"/>
      <c r="O32" s="256"/>
      <c r="P32" s="256"/>
      <c r="Q32" s="256"/>
      <c r="R32" s="264"/>
      <c r="S32" s="264"/>
      <c r="T32" s="264"/>
      <c r="U32" s="264"/>
      <c r="V32" s="264"/>
      <c r="W32" s="264"/>
      <c r="X32" s="264"/>
      <c r="Y32" s="264"/>
      <c r="Z32" s="264"/>
      <c r="AA32" s="264"/>
    </row>
    <row r="40" spans="1:30" ht="18.95" customHeight="1">
      <c r="A40" s="4" t="s">
        <v>1656</v>
      </c>
    </row>
    <row r="42" spans="1:30"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row>
    <row r="43" spans="1:30" ht="18.95" customHeight="1">
      <c r="A43" s="152" t="s">
        <v>228</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78"/>
      <c r="AC43" s="78"/>
      <c r="AD43" s="78"/>
    </row>
  </sheetData>
  <mergeCells count="57">
    <mergeCell ref="R22:AA22"/>
    <mergeCell ref="R23:AA23"/>
    <mergeCell ref="A24:F26"/>
    <mergeCell ref="A31:F32"/>
    <mergeCell ref="G31:Q32"/>
    <mergeCell ref="R31:AA32"/>
    <mergeCell ref="G27:Q28"/>
    <mergeCell ref="R27:AA28"/>
    <mergeCell ref="A27:F28"/>
    <mergeCell ref="G24:Q24"/>
    <mergeCell ref="G25:Q25"/>
    <mergeCell ref="G26:Q26"/>
    <mergeCell ref="A3:M4"/>
    <mergeCell ref="A9:F9"/>
    <mergeCell ref="R9:AA9"/>
    <mergeCell ref="R10:AA10"/>
    <mergeCell ref="R8:AA8"/>
    <mergeCell ref="A7:F8"/>
    <mergeCell ref="G10:Q11"/>
    <mergeCell ref="A10:F11"/>
    <mergeCell ref="R11:AA11"/>
    <mergeCell ref="T5:AA5"/>
    <mergeCell ref="A6:F6"/>
    <mergeCell ref="G6:Q6"/>
    <mergeCell ref="R6:AA6"/>
    <mergeCell ref="G7:Q7"/>
    <mergeCell ref="G8:Q8"/>
    <mergeCell ref="R7:AA7"/>
    <mergeCell ref="R12:AA12"/>
    <mergeCell ref="R13:AA13"/>
    <mergeCell ref="R14:AA14"/>
    <mergeCell ref="R15:AA15"/>
    <mergeCell ref="G9:Q9"/>
    <mergeCell ref="G12:Q13"/>
    <mergeCell ref="A12:F13"/>
    <mergeCell ref="A20:F21"/>
    <mergeCell ref="G20:Q20"/>
    <mergeCell ref="G21:Q21"/>
    <mergeCell ref="A16:F17"/>
    <mergeCell ref="G16:Q17"/>
    <mergeCell ref="A18:F19"/>
    <mergeCell ref="A43:AA43"/>
    <mergeCell ref="G22:Q23"/>
    <mergeCell ref="G14:Q14"/>
    <mergeCell ref="G15:Q15"/>
    <mergeCell ref="A14:F15"/>
    <mergeCell ref="G18:Q19"/>
    <mergeCell ref="A22:F23"/>
    <mergeCell ref="R21:AA21"/>
    <mergeCell ref="R19:AA19"/>
    <mergeCell ref="R20:AA20"/>
    <mergeCell ref="R16:AA17"/>
    <mergeCell ref="R18:AA18"/>
    <mergeCell ref="R24:AA26"/>
    <mergeCell ref="A29:F30"/>
    <mergeCell ref="G29:Q30"/>
    <mergeCell ref="R29:AA30"/>
  </mergeCells>
  <phoneticPr fontId="2"/>
  <pageMargins left="0.31496062992125984" right="0.11811023622047245" top="0.15748031496062992" bottom="0.15748031496062992"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41"/>
  <sheetViews>
    <sheetView topLeftCell="A7"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row>
    <row r="8" spans="1:29" ht="18.95" customHeight="1">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21</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E43"/>
  <sheetViews>
    <sheetView topLeftCell="A16" workbookViewId="0">
      <selection activeCell="A40" sqref="A40:AC41"/>
    </sheetView>
  </sheetViews>
  <sheetFormatPr defaultColWidth="3.125" defaultRowHeight="18.95" customHeight="1"/>
  <cols>
    <col min="1" max="4" width="3.125" style="1"/>
    <col min="5" max="30" width="3" style="1" customWidth="1"/>
    <col min="31" max="16384" width="3.125" style="1"/>
  </cols>
  <sheetData>
    <row r="2" spans="1:31" ht="18.95" customHeight="1">
      <c r="A2" s="146" t="s">
        <v>229</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
    </row>
    <row r="3" spans="1:31" ht="18.95" customHeight="1">
      <c r="A3" s="146"/>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
    </row>
    <row r="4" spans="1:31" ht="18.95" customHeight="1">
      <c r="D4" s="14"/>
      <c r="E4" s="14"/>
      <c r="F4" s="14"/>
      <c r="G4" s="14"/>
      <c r="H4" s="14"/>
      <c r="I4" s="14"/>
      <c r="J4" s="14"/>
      <c r="K4" s="14"/>
      <c r="L4" s="14"/>
      <c r="M4" s="14"/>
      <c r="N4" s="14"/>
      <c r="O4" s="14"/>
      <c r="P4" s="14"/>
      <c r="Q4" s="14"/>
      <c r="R4" s="14"/>
      <c r="S4" s="14"/>
      <c r="T4" s="14"/>
      <c r="U4" s="285" t="s">
        <v>1651</v>
      </c>
      <c r="V4" s="285"/>
      <c r="W4" s="285"/>
      <c r="X4" s="285"/>
      <c r="Y4" s="285"/>
      <c r="Z4" s="285"/>
      <c r="AA4" s="285"/>
      <c r="AB4" s="285"/>
      <c r="AC4" s="285"/>
      <c r="AD4" s="285"/>
      <c r="AE4" s="13"/>
    </row>
    <row r="5" spans="1:31" ht="18.95" customHeight="1">
      <c r="D5" s="18"/>
      <c r="E5" s="18"/>
      <c r="F5" s="284" t="s">
        <v>232</v>
      </c>
      <c r="G5" s="284"/>
      <c r="H5" s="284"/>
      <c r="I5" s="284"/>
      <c r="J5" s="284"/>
      <c r="K5" s="284"/>
      <c r="L5" s="19"/>
      <c r="M5" s="20"/>
      <c r="N5" s="20"/>
      <c r="O5" s="21"/>
      <c r="P5" s="284" t="s">
        <v>230</v>
      </c>
      <c r="Q5" s="284"/>
      <c r="R5" s="284"/>
      <c r="S5" s="284"/>
      <c r="T5" s="284"/>
      <c r="U5" s="19"/>
      <c r="V5" s="20"/>
      <c r="W5" s="20"/>
      <c r="X5" s="21"/>
      <c r="Y5" s="284" t="s">
        <v>231</v>
      </c>
      <c r="Z5" s="284"/>
      <c r="AA5" s="284"/>
      <c r="AB5" s="284"/>
      <c r="AC5" s="284"/>
      <c r="AD5" s="18"/>
      <c r="AE5" s="18"/>
    </row>
    <row r="6" spans="1:31" ht="18.95" customHeight="1">
      <c r="D6" s="18"/>
      <c r="E6" s="18"/>
      <c r="F6" s="284"/>
      <c r="G6" s="284"/>
      <c r="H6" s="284"/>
      <c r="I6" s="284"/>
      <c r="J6" s="284"/>
      <c r="K6" s="284"/>
      <c r="L6" s="18"/>
      <c r="M6" s="18"/>
      <c r="N6" s="18"/>
      <c r="O6" s="18"/>
      <c r="P6" s="284"/>
      <c r="Q6" s="284"/>
      <c r="R6" s="284"/>
      <c r="S6" s="284"/>
      <c r="T6" s="284"/>
      <c r="U6" s="18"/>
      <c r="V6" s="18"/>
      <c r="W6" s="18"/>
      <c r="X6" s="18"/>
      <c r="Y6" s="284"/>
      <c r="Z6" s="284"/>
      <c r="AA6" s="284"/>
      <c r="AB6" s="284"/>
      <c r="AC6" s="284"/>
      <c r="AD6" s="18"/>
      <c r="AE6" s="18"/>
    </row>
    <row r="7" spans="1:31" ht="18.95" customHeight="1">
      <c r="D7" s="14"/>
      <c r="E7" s="14"/>
      <c r="F7" s="14"/>
      <c r="G7" s="14"/>
      <c r="H7" s="14"/>
      <c r="I7" s="14"/>
      <c r="J7" s="14"/>
      <c r="K7" s="14"/>
      <c r="L7" s="14"/>
      <c r="M7" s="14"/>
      <c r="N7" s="14"/>
      <c r="O7" s="14"/>
      <c r="P7" s="14"/>
      <c r="Q7" s="14"/>
      <c r="R7" s="22"/>
      <c r="S7" s="14"/>
      <c r="T7" s="14"/>
      <c r="U7" s="14"/>
      <c r="V7" s="14"/>
      <c r="W7" s="14"/>
      <c r="X7" s="14"/>
      <c r="Y7" s="14"/>
      <c r="Z7" s="14"/>
      <c r="AA7" s="14"/>
      <c r="AB7" s="14"/>
      <c r="AC7" s="14"/>
      <c r="AD7" s="14"/>
      <c r="AE7" s="14"/>
    </row>
    <row r="8" spans="1:31" ht="18.95" customHeight="1">
      <c r="D8" s="14"/>
      <c r="E8" s="14"/>
      <c r="F8" s="14"/>
      <c r="G8" s="14"/>
      <c r="H8" s="14"/>
      <c r="I8" s="14"/>
      <c r="J8" s="14"/>
      <c r="K8" s="14"/>
      <c r="L8" s="14"/>
      <c r="M8" s="14"/>
      <c r="N8" s="14"/>
      <c r="O8" s="14"/>
      <c r="P8" s="14"/>
      <c r="Q8" s="14"/>
      <c r="R8" s="23"/>
      <c r="S8" s="14"/>
      <c r="T8" s="14"/>
      <c r="U8" s="14"/>
      <c r="V8" s="14"/>
      <c r="W8" s="14"/>
      <c r="X8" s="14"/>
      <c r="Y8" s="14"/>
      <c r="Z8" s="14"/>
      <c r="AA8" s="14"/>
      <c r="AB8" s="14"/>
      <c r="AC8" s="14"/>
      <c r="AD8" s="14"/>
      <c r="AE8" s="14"/>
    </row>
    <row r="9" spans="1:31" ht="18.95" customHeight="1">
      <c r="D9" s="14"/>
      <c r="E9" s="14"/>
      <c r="F9" s="14"/>
      <c r="G9" s="14"/>
      <c r="H9" s="284" t="s">
        <v>233</v>
      </c>
      <c r="I9" s="284"/>
      <c r="J9" s="284"/>
      <c r="K9" s="284"/>
      <c r="L9" s="284"/>
      <c r="M9" s="284"/>
      <c r="N9" s="24"/>
      <c r="O9" s="24"/>
      <c r="P9" s="24"/>
      <c r="Q9" s="24"/>
      <c r="R9" s="25"/>
      <c r="S9" s="24"/>
      <c r="T9" s="24"/>
      <c r="U9" s="24"/>
      <c r="V9" s="24"/>
      <c r="W9" s="284" t="s">
        <v>233</v>
      </c>
      <c r="X9" s="284"/>
      <c r="Y9" s="284"/>
      <c r="Z9" s="284"/>
      <c r="AA9" s="284"/>
      <c r="AB9" s="284"/>
      <c r="AC9" s="14"/>
      <c r="AD9" s="14"/>
      <c r="AE9" s="14"/>
    </row>
    <row r="10" spans="1:31" ht="18.95" customHeight="1">
      <c r="D10" s="14"/>
      <c r="E10" s="14"/>
      <c r="F10" s="14"/>
      <c r="G10" s="14"/>
      <c r="H10" s="284"/>
      <c r="I10" s="284"/>
      <c r="J10" s="284"/>
      <c r="K10" s="284"/>
      <c r="L10" s="284"/>
      <c r="M10" s="284"/>
      <c r="N10" s="14"/>
      <c r="O10" s="14"/>
      <c r="P10" s="14"/>
      <c r="Q10" s="14"/>
      <c r="R10" s="22"/>
      <c r="S10" s="14"/>
      <c r="T10" s="14"/>
      <c r="U10" s="14"/>
      <c r="V10" s="14"/>
      <c r="W10" s="284"/>
      <c r="X10" s="284"/>
      <c r="Y10" s="284"/>
      <c r="Z10" s="284"/>
      <c r="AA10" s="284"/>
      <c r="AB10" s="284"/>
      <c r="AC10" s="14"/>
      <c r="AD10" s="14"/>
      <c r="AE10" s="14"/>
    </row>
    <row r="11" spans="1:31" ht="18.95" customHeight="1">
      <c r="D11" s="14"/>
      <c r="E11" s="14"/>
      <c r="F11" s="14"/>
      <c r="G11" s="14"/>
      <c r="H11" s="14"/>
      <c r="I11" s="14"/>
      <c r="J11" s="14"/>
      <c r="K11" s="14"/>
      <c r="L11" s="14"/>
      <c r="M11" s="14"/>
      <c r="N11" s="14"/>
      <c r="O11" s="14"/>
      <c r="P11" s="14"/>
      <c r="Q11" s="14"/>
      <c r="R11" s="23"/>
      <c r="S11" s="14"/>
      <c r="T11" s="14"/>
      <c r="U11" s="14"/>
      <c r="V11" s="14"/>
      <c r="W11" s="14"/>
      <c r="X11" s="14"/>
      <c r="Y11" s="14"/>
      <c r="Z11" s="14"/>
      <c r="AA11" s="14"/>
      <c r="AB11" s="14"/>
      <c r="AC11" s="14"/>
      <c r="AD11" s="14"/>
      <c r="AE11" s="14"/>
    </row>
    <row r="12" spans="1:31" ht="18.95" customHeight="1">
      <c r="D12" s="14"/>
      <c r="E12" s="14"/>
      <c r="F12" s="14"/>
      <c r="G12" s="14"/>
      <c r="H12" s="14"/>
      <c r="I12" s="14"/>
      <c r="J12" s="14"/>
      <c r="K12" s="14"/>
      <c r="L12" s="14"/>
      <c r="M12" s="14"/>
      <c r="N12" s="14"/>
      <c r="O12" s="14"/>
      <c r="P12" s="14"/>
      <c r="Q12" s="14"/>
      <c r="R12" s="23"/>
      <c r="S12" s="14"/>
      <c r="T12" s="14"/>
      <c r="U12" s="14"/>
      <c r="V12" s="14"/>
      <c r="W12" s="14"/>
      <c r="X12" s="14"/>
      <c r="Y12" s="14"/>
      <c r="Z12" s="14"/>
      <c r="AA12" s="14"/>
      <c r="AB12" s="14"/>
      <c r="AC12" s="14"/>
      <c r="AD12" s="14"/>
      <c r="AE12" s="14"/>
    </row>
    <row r="13" spans="1:31" ht="18.95" customHeight="1">
      <c r="D13" s="14"/>
      <c r="E13" s="14"/>
      <c r="F13" s="14"/>
      <c r="G13" s="14"/>
      <c r="H13" s="14"/>
      <c r="I13" s="14"/>
      <c r="J13" s="14"/>
      <c r="K13" s="14"/>
      <c r="L13" s="14"/>
      <c r="M13" s="14"/>
      <c r="N13" s="14"/>
      <c r="O13" s="14"/>
      <c r="P13" s="14"/>
      <c r="Q13" s="14"/>
      <c r="R13" s="25"/>
      <c r="S13" s="24"/>
      <c r="T13" s="24"/>
      <c r="U13" s="24"/>
      <c r="V13" s="24"/>
      <c r="W13" s="284" t="s">
        <v>234</v>
      </c>
      <c r="X13" s="284"/>
      <c r="Y13" s="284"/>
      <c r="Z13" s="284"/>
      <c r="AA13" s="284"/>
      <c r="AB13" s="284"/>
      <c r="AC13" s="14"/>
      <c r="AD13" s="14"/>
      <c r="AE13" s="14"/>
    </row>
    <row r="14" spans="1:31" ht="18.95" customHeight="1">
      <c r="D14" s="14"/>
      <c r="E14" s="14"/>
      <c r="F14" s="14"/>
      <c r="G14" s="14"/>
      <c r="H14" s="14"/>
      <c r="I14" s="14"/>
      <c r="J14" s="14"/>
      <c r="K14" s="14"/>
      <c r="L14" s="14"/>
      <c r="M14" s="14"/>
      <c r="N14" s="14"/>
      <c r="O14" s="14"/>
      <c r="P14" s="14"/>
      <c r="Q14" s="14"/>
      <c r="R14" s="23"/>
      <c r="S14" s="14"/>
      <c r="T14" s="14"/>
      <c r="U14" s="14"/>
      <c r="V14" s="14"/>
      <c r="W14" s="284"/>
      <c r="X14" s="284"/>
      <c r="Y14" s="284"/>
      <c r="Z14" s="284"/>
      <c r="AA14" s="284"/>
      <c r="AB14" s="284"/>
      <c r="AC14" s="14"/>
      <c r="AD14" s="14"/>
      <c r="AE14" s="14"/>
    </row>
    <row r="15" spans="1:31" ht="18.95" customHeight="1">
      <c r="D15" s="14"/>
      <c r="E15" s="14"/>
      <c r="F15" s="14"/>
      <c r="G15" s="14"/>
      <c r="H15" s="24"/>
      <c r="I15" s="24"/>
      <c r="J15" s="24"/>
      <c r="K15" s="24"/>
      <c r="L15" s="24"/>
      <c r="M15" s="24"/>
      <c r="N15" s="24"/>
      <c r="O15" s="24"/>
      <c r="P15" s="24"/>
      <c r="Q15" s="26"/>
      <c r="R15" s="23"/>
      <c r="S15" s="14"/>
      <c r="T15" s="14"/>
      <c r="U15" s="14"/>
      <c r="V15" s="14"/>
      <c r="W15" s="14"/>
      <c r="X15" s="14"/>
      <c r="Y15" s="14"/>
      <c r="Z15" s="14"/>
      <c r="AA15" s="14"/>
      <c r="AB15" s="14"/>
      <c r="AC15" s="14"/>
      <c r="AD15" s="14"/>
      <c r="AE15" s="14"/>
    </row>
    <row r="16" spans="1:31" ht="18.95" customHeight="1">
      <c r="D16" s="14"/>
      <c r="E16" s="14"/>
      <c r="F16" s="14"/>
      <c r="G16" s="14"/>
      <c r="H16" s="100"/>
      <c r="I16" s="14"/>
      <c r="J16" s="14"/>
      <c r="K16" s="14"/>
      <c r="L16" s="14"/>
      <c r="M16" s="14"/>
      <c r="N16" s="14"/>
      <c r="O16" s="14"/>
      <c r="P16" s="14"/>
      <c r="Q16" s="14"/>
      <c r="R16" s="14"/>
      <c r="S16" s="14"/>
      <c r="T16" s="14"/>
      <c r="U16" s="14"/>
      <c r="V16" s="14"/>
      <c r="W16" s="14"/>
      <c r="X16" s="283" t="s">
        <v>239</v>
      </c>
      <c r="Y16" s="283"/>
      <c r="Z16" s="283"/>
      <c r="AA16" s="283"/>
      <c r="AB16" s="283"/>
      <c r="AC16" s="283"/>
      <c r="AD16" s="283"/>
      <c r="AE16" s="14"/>
    </row>
    <row r="17" spans="4:31" ht="18.95" customHeight="1">
      <c r="D17" s="14"/>
      <c r="E17" s="281" t="s">
        <v>235</v>
      </c>
      <c r="F17" s="281"/>
      <c r="G17" s="281"/>
      <c r="H17" s="281"/>
      <c r="I17" s="281"/>
      <c r="J17" s="281"/>
      <c r="K17" s="25"/>
      <c r="L17" s="24"/>
      <c r="M17" s="24"/>
      <c r="N17" s="24"/>
      <c r="O17" s="24"/>
      <c r="P17" s="281" t="s">
        <v>237</v>
      </c>
      <c r="Q17" s="281"/>
      <c r="R17" s="281"/>
      <c r="S17" s="281"/>
      <c r="T17" s="281"/>
      <c r="U17" s="25"/>
      <c r="V17" s="24"/>
      <c r="W17" s="22"/>
      <c r="X17" s="283"/>
      <c r="Y17" s="283"/>
      <c r="Z17" s="283"/>
      <c r="AA17" s="283"/>
      <c r="AB17" s="283"/>
      <c r="AC17" s="283"/>
      <c r="AD17" s="283"/>
      <c r="AE17" s="14"/>
    </row>
    <row r="18" spans="4:31" ht="18.95" customHeight="1">
      <c r="D18" s="14"/>
      <c r="E18" s="281" t="s">
        <v>236</v>
      </c>
      <c r="F18" s="281"/>
      <c r="G18" s="281"/>
      <c r="H18" s="281"/>
      <c r="I18" s="281"/>
      <c r="J18" s="281"/>
      <c r="K18" s="14"/>
      <c r="L18" s="14"/>
      <c r="M18" s="14"/>
      <c r="N18" s="14"/>
      <c r="O18" s="14"/>
      <c r="P18" s="281" t="s">
        <v>238</v>
      </c>
      <c r="Q18" s="281"/>
      <c r="R18" s="281"/>
      <c r="S18" s="281"/>
      <c r="T18" s="281"/>
      <c r="U18" s="14"/>
      <c r="V18" s="14"/>
      <c r="W18" s="23"/>
      <c r="X18" s="14"/>
      <c r="Y18" s="14"/>
      <c r="Z18" s="14"/>
      <c r="AA18" s="14"/>
      <c r="AB18" s="14"/>
      <c r="AC18" s="14"/>
      <c r="AD18" s="14"/>
      <c r="AE18" s="14"/>
    </row>
    <row r="19" spans="4:31" ht="18.95" customHeight="1">
      <c r="D19" s="14"/>
      <c r="E19" s="14"/>
      <c r="F19" s="14"/>
      <c r="G19" s="14"/>
      <c r="H19" s="22"/>
      <c r="I19" s="14"/>
      <c r="J19" s="14"/>
      <c r="K19" s="14"/>
      <c r="L19" s="14"/>
      <c r="M19" s="14"/>
      <c r="N19" s="14"/>
      <c r="O19" s="14"/>
      <c r="P19" s="14"/>
      <c r="Q19" s="14"/>
      <c r="R19" s="14"/>
      <c r="S19" s="14"/>
      <c r="T19" s="14"/>
      <c r="U19" s="14"/>
      <c r="V19" s="14"/>
      <c r="W19" s="27"/>
      <c r="X19" s="283" t="s">
        <v>1403</v>
      </c>
      <c r="Y19" s="283"/>
      <c r="Z19" s="283"/>
      <c r="AA19" s="283"/>
      <c r="AB19" s="283"/>
      <c r="AC19" s="283"/>
      <c r="AD19" s="283"/>
      <c r="AE19" s="14"/>
    </row>
    <row r="20" spans="4:31" ht="18.95" customHeight="1">
      <c r="D20" s="14"/>
      <c r="E20" s="14"/>
      <c r="F20" s="14"/>
      <c r="G20" s="14"/>
      <c r="H20" s="23"/>
      <c r="I20" s="14"/>
      <c r="J20" s="14"/>
      <c r="K20" s="14"/>
      <c r="L20" s="14"/>
      <c r="M20" s="14"/>
      <c r="N20" s="14"/>
      <c r="O20" s="14"/>
      <c r="P20" s="275" t="s">
        <v>1446</v>
      </c>
      <c r="Q20" s="276"/>
      <c r="R20" s="276"/>
      <c r="S20" s="276"/>
      <c r="T20" s="276"/>
      <c r="U20" s="277"/>
      <c r="V20" s="14"/>
      <c r="W20" s="23"/>
      <c r="X20" s="283"/>
      <c r="Y20" s="283"/>
      <c r="Z20" s="283"/>
      <c r="AA20" s="283"/>
      <c r="AB20" s="283"/>
      <c r="AC20" s="283"/>
      <c r="AD20" s="283"/>
      <c r="AE20" s="14"/>
    </row>
    <row r="21" spans="4:31" ht="18.95" customHeight="1">
      <c r="D21" s="14"/>
      <c r="E21" s="14"/>
      <c r="F21" s="14"/>
      <c r="G21" s="14"/>
      <c r="H21" s="23"/>
      <c r="I21" s="14"/>
      <c r="J21" s="14"/>
      <c r="K21" s="14"/>
      <c r="L21" s="14"/>
      <c r="M21" s="14"/>
      <c r="N21" s="14"/>
      <c r="O21" s="14"/>
      <c r="P21" s="278" t="s">
        <v>1447</v>
      </c>
      <c r="Q21" s="279"/>
      <c r="R21" s="279"/>
      <c r="S21" s="279"/>
      <c r="T21" s="279"/>
      <c r="U21" s="280"/>
      <c r="V21" s="14"/>
      <c r="W21" s="23"/>
      <c r="X21" s="14"/>
      <c r="Y21" s="14"/>
      <c r="Z21" s="14"/>
      <c r="AA21" s="14"/>
      <c r="AB21" s="14"/>
      <c r="AC21" s="14"/>
      <c r="AD21" s="14"/>
      <c r="AE21" s="14"/>
    </row>
    <row r="22" spans="4:31" ht="18.95" customHeight="1">
      <c r="D22" s="14"/>
      <c r="E22" s="14"/>
      <c r="F22" s="14"/>
      <c r="G22" s="14"/>
      <c r="H22" s="23"/>
      <c r="I22" s="14"/>
      <c r="J22" s="14"/>
      <c r="K22" s="14"/>
      <c r="L22" s="14"/>
      <c r="M22" s="14"/>
      <c r="N22" s="14"/>
      <c r="O22" s="14"/>
      <c r="P22" s="14"/>
      <c r="Q22" s="14"/>
      <c r="R22" s="14"/>
      <c r="S22" s="14"/>
      <c r="T22" s="14"/>
      <c r="U22" s="14"/>
      <c r="V22" s="14"/>
      <c r="W22" s="27"/>
      <c r="X22" s="283" t="s">
        <v>1445</v>
      </c>
      <c r="Y22" s="283"/>
      <c r="Z22" s="283"/>
      <c r="AA22" s="283"/>
      <c r="AB22" s="283"/>
      <c r="AC22" s="283"/>
      <c r="AD22" s="283"/>
      <c r="AE22" s="14"/>
    </row>
    <row r="23" spans="4:31" ht="18.95" customHeight="1">
      <c r="D23" s="14"/>
      <c r="E23" s="14"/>
      <c r="F23" s="14"/>
      <c r="G23" s="14"/>
      <c r="H23" s="23"/>
      <c r="I23" s="14"/>
      <c r="J23" s="14"/>
      <c r="K23" s="14"/>
      <c r="L23" s="14"/>
      <c r="M23" s="14"/>
      <c r="N23" s="14"/>
      <c r="O23" s="14"/>
      <c r="P23" s="28"/>
      <c r="Q23" s="28"/>
      <c r="R23" s="28"/>
      <c r="S23" s="28"/>
      <c r="T23" s="28"/>
      <c r="U23" s="28"/>
      <c r="V23" s="14"/>
      <c r="W23" s="23"/>
      <c r="X23" s="283"/>
      <c r="Y23" s="283"/>
      <c r="Z23" s="283"/>
      <c r="AA23" s="283"/>
      <c r="AB23" s="283"/>
      <c r="AC23" s="283"/>
      <c r="AD23" s="283"/>
      <c r="AE23" s="14"/>
    </row>
    <row r="24" spans="4:31" ht="18.95" customHeight="1">
      <c r="D24" s="14"/>
      <c r="E24" s="14"/>
      <c r="F24" s="14"/>
      <c r="G24" s="14"/>
      <c r="H24" s="23"/>
      <c r="I24" s="14"/>
      <c r="J24" s="14"/>
      <c r="K24" s="14"/>
      <c r="L24" s="14"/>
      <c r="M24" s="14"/>
      <c r="N24" s="14"/>
      <c r="O24" s="14"/>
      <c r="P24" s="28"/>
      <c r="Q24" s="28"/>
      <c r="R24" s="28"/>
      <c r="S24" s="28"/>
      <c r="T24" s="28"/>
      <c r="U24" s="28"/>
      <c r="V24" s="14"/>
      <c r="W24" s="23"/>
      <c r="X24" s="14"/>
      <c r="Y24" s="14"/>
      <c r="Z24" s="14"/>
      <c r="AA24" s="14"/>
      <c r="AB24" s="14"/>
      <c r="AC24" s="14"/>
      <c r="AD24" s="14"/>
      <c r="AE24" s="14"/>
    </row>
    <row r="25" spans="4:31" ht="18.95" customHeight="1">
      <c r="D25" s="14"/>
      <c r="E25" s="14"/>
      <c r="F25" s="14"/>
      <c r="G25" s="14"/>
      <c r="H25" s="23"/>
      <c r="I25" s="14"/>
      <c r="J25" s="14"/>
      <c r="K25" s="14"/>
      <c r="L25" s="14"/>
      <c r="M25" s="14"/>
      <c r="N25" s="14"/>
      <c r="O25" s="14"/>
      <c r="P25" s="14"/>
      <c r="Q25" s="14"/>
      <c r="R25" s="14"/>
      <c r="S25" s="14"/>
      <c r="T25" s="14"/>
      <c r="U25" s="14"/>
      <c r="V25" s="14"/>
      <c r="W25" s="27"/>
      <c r="X25" s="283" t="s">
        <v>1602</v>
      </c>
      <c r="Y25" s="283"/>
      <c r="Z25" s="283"/>
      <c r="AA25" s="283"/>
      <c r="AB25" s="283"/>
      <c r="AC25" s="283"/>
      <c r="AD25" s="283"/>
      <c r="AE25" s="14"/>
    </row>
    <row r="26" spans="4:31" ht="18.95" customHeight="1">
      <c r="D26" s="14"/>
      <c r="E26" s="14"/>
      <c r="F26" s="14"/>
      <c r="G26" s="14"/>
      <c r="H26" s="23"/>
      <c r="I26" s="14"/>
      <c r="J26" s="14"/>
      <c r="K26" s="14"/>
      <c r="L26" s="14"/>
      <c r="M26" s="14"/>
      <c r="N26" s="14"/>
      <c r="O26" s="14"/>
      <c r="P26" s="14"/>
      <c r="Q26" s="14"/>
      <c r="R26" s="14"/>
      <c r="S26" s="14"/>
      <c r="T26" s="14"/>
      <c r="U26" s="14"/>
      <c r="V26" s="14"/>
      <c r="W26" s="14"/>
      <c r="X26" s="283"/>
      <c r="Y26" s="283"/>
      <c r="Z26" s="283"/>
      <c r="AA26" s="283"/>
      <c r="AB26" s="283"/>
      <c r="AC26" s="283"/>
      <c r="AD26" s="283"/>
      <c r="AE26" s="14"/>
    </row>
    <row r="27" spans="4:31" ht="18.95" customHeight="1">
      <c r="D27" s="14"/>
      <c r="E27" s="14"/>
      <c r="F27" s="14"/>
      <c r="G27" s="14"/>
      <c r="H27" s="23"/>
      <c r="I27" s="14"/>
      <c r="J27" s="14"/>
      <c r="K27" s="14"/>
      <c r="L27" s="14"/>
      <c r="M27" s="14"/>
      <c r="N27" s="14"/>
      <c r="O27" s="14"/>
      <c r="P27" s="14"/>
      <c r="Q27" s="14"/>
      <c r="R27" s="14"/>
      <c r="S27" s="14"/>
      <c r="T27" s="14"/>
      <c r="U27" s="14"/>
      <c r="V27" s="14"/>
      <c r="W27" s="14"/>
      <c r="X27" s="14"/>
      <c r="Y27" s="14"/>
      <c r="Z27" s="14"/>
      <c r="AA27" s="14"/>
      <c r="AB27" s="14"/>
      <c r="AC27" s="14"/>
      <c r="AD27" s="14"/>
      <c r="AE27" s="14"/>
    </row>
    <row r="28" spans="4:31" ht="18.95" customHeight="1">
      <c r="D28" s="14"/>
      <c r="E28" s="14"/>
      <c r="F28" s="14"/>
      <c r="G28" s="14"/>
      <c r="H28" s="23"/>
      <c r="I28" s="14"/>
      <c r="J28" s="14"/>
      <c r="K28" s="14"/>
      <c r="L28" s="14"/>
      <c r="M28" s="14"/>
      <c r="N28" s="14"/>
      <c r="O28" s="14"/>
      <c r="P28" s="14"/>
      <c r="Q28" s="14"/>
      <c r="R28" s="14"/>
      <c r="S28" s="14"/>
      <c r="T28" s="14"/>
      <c r="U28" s="14"/>
      <c r="V28" s="14"/>
      <c r="W28" s="14"/>
      <c r="X28" s="14"/>
      <c r="Y28" s="14"/>
      <c r="Z28" s="14"/>
      <c r="AA28" s="14"/>
      <c r="AB28" s="14"/>
      <c r="AC28" s="14"/>
      <c r="AD28" s="14"/>
      <c r="AE28" s="14"/>
    </row>
    <row r="29" spans="4:31" ht="18.95" customHeight="1">
      <c r="D29" s="14"/>
      <c r="E29" s="14"/>
      <c r="F29" s="14"/>
      <c r="G29" s="14"/>
      <c r="H29" s="23"/>
      <c r="I29" s="14"/>
      <c r="J29" s="14"/>
      <c r="K29" s="14"/>
      <c r="L29" s="14"/>
      <c r="M29" s="26"/>
      <c r="N29" s="282" t="s">
        <v>245</v>
      </c>
      <c r="O29" s="282"/>
      <c r="P29" s="282"/>
      <c r="Q29" s="282"/>
      <c r="R29" s="282"/>
      <c r="S29" s="14"/>
      <c r="T29" s="14"/>
      <c r="U29" s="14"/>
      <c r="V29" s="14"/>
      <c r="W29" s="14"/>
      <c r="X29" s="281" t="s">
        <v>1425</v>
      </c>
      <c r="Y29" s="281"/>
      <c r="Z29" s="281"/>
      <c r="AA29" s="281"/>
      <c r="AB29" s="281"/>
      <c r="AC29" s="281"/>
      <c r="AD29" s="281"/>
      <c r="AE29" s="14"/>
    </row>
    <row r="30" spans="4:31" ht="18.95" customHeight="1">
      <c r="D30" s="14"/>
      <c r="E30" s="14"/>
      <c r="F30" s="14"/>
      <c r="G30" s="14"/>
      <c r="H30" s="23"/>
      <c r="I30" s="14"/>
      <c r="J30" s="14"/>
      <c r="K30" s="14"/>
      <c r="L30" s="101"/>
      <c r="M30" s="14"/>
      <c r="N30" s="282"/>
      <c r="O30" s="282"/>
      <c r="P30" s="282"/>
      <c r="Q30" s="282"/>
      <c r="R30" s="282"/>
      <c r="S30" s="14"/>
      <c r="T30" s="14"/>
      <c r="U30" s="14"/>
      <c r="V30" s="14"/>
      <c r="W30" s="14"/>
      <c r="X30" s="13"/>
      <c r="Y30" s="13"/>
      <c r="Z30" s="13"/>
      <c r="AA30" s="13"/>
      <c r="AB30" s="13"/>
      <c r="AC30" s="13"/>
      <c r="AD30" s="13"/>
      <c r="AE30" s="14"/>
    </row>
    <row r="31" spans="4:31" ht="18.95" customHeight="1">
      <c r="D31" s="14"/>
      <c r="E31" s="14"/>
      <c r="F31" s="14"/>
      <c r="G31" s="14"/>
      <c r="H31" s="23"/>
      <c r="I31" s="14"/>
      <c r="J31" s="14"/>
      <c r="K31" s="14"/>
      <c r="L31" s="101"/>
      <c r="M31" s="14"/>
      <c r="N31" s="282"/>
      <c r="O31" s="282"/>
      <c r="P31" s="282"/>
      <c r="Q31" s="282"/>
      <c r="R31" s="282"/>
      <c r="S31" s="14"/>
      <c r="T31" s="14"/>
      <c r="U31" s="14"/>
      <c r="V31" s="14"/>
      <c r="W31" s="14"/>
      <c r="X31" s="281" t="s">
        <v>244</v>
      </c>
      <c r="Y31" s="281"/>
      <c r="Z31" s="281"/>
      <c r="AA31" s="281"/>
      <c r="AB31" s="281"/>
      <c r="AC31" s="281"/>
      <c r="AD31" s="281"/>
      <c r="AE31" s="14"/>
    </row>
    <row r="32" spans="4:31" ht="18.95" customHeight="1">
      <c r="D32" s="14"/>
      <c r="E32" s="14"/>
      <c r="F32" s="14"/>
      <c r="G32" s="14"/>
      <c r="H32" s="23"/>
      <c r="I32" s="14"/>
      <c r="J32" s="14"/>
      <c r="K32" s="14"/>
      <c r="L32" s="101"/>
      <c r="M32" s="14"/>
      <c r="N32" s="258"/>
      <c r="O32" s="258"/>
      <c r="P32" s="258"/>
      <c r="Q32" s="258"/>
      <c r="R32" s="258"/>
      <c r="S32" s="258"/>
      <c r="T32" s="14"/>
      <c r="U32" s="14"/>
      <c r="V32" s="14"/>
      <c r="W32" s="14"/>
      <c r="X32" s="13"/>
      <c r="Y32" s="13"/>
      <c r="Z32" s="13"/>
      <c r="AA32" s="13"/>
      <c r="AB32" s="13"/>
      <c r="AC32" s="13"/>
      <c r="AD32" s="13"/>
      <c r="AE32" s="14"/>
    </row>
    <row r="33" spans="1:31" ht="18.95" customHeight="1">
      <c r="D33" s="14"/>
      <c r="E33" s="14"/>
      <c r="F33" s="14"/>
      <c r="G33" s="14"/>
      <c r="H33" s="25"/>
      <c r="I33" s="14"/>
      <c r="J33" s="14"/>
      <c r="K33" s="14"/>
      <c r="L33" s="101"/>
      <c r="M33" s="14"/>
      <c r="N33" s="282" t="s">
        <v>247</v>
      </c>
      <c r="O33" s="282"/>
      <c r="P33" s="282"/>
      <c r="Q33" s="282"/>
      <c r="R33" s="282"/>
      <c r="S33" s="14"/>
      <c r="T33" s="14"/>
      <c r="U33" s="14"/>
      <c r="V33" s="14"/>
      <c r="W33" s="14"/>
      <c r="X33" s="281" t="s">
        <v>242</v>
      </c>
      <c r="Y33" s="281"/>
      <c r="Z33" s="281"/>
      <c r="AA33" s="281"/>
      <c r="AB33" s="281"/>
      <c r="AC33" s="281"/>
      <c r="AD33" s="281"/>
      <c r="AE33" s="14"/>
    </row>
    <row r="34" spans="1:31" ht="18.95" customHeight="1">
      <c r="D34" s="14"/>
      <c r="E34" s="281" t="s">
        <v>240</v>
      </c>
      <c r="F34" s="281"/>
      <c r="G34" s="281"/>
      <c r="H34" s="281"/>
      <c r="I34" s="281"/>
      <c r="J34" s="281"/>
      <c r="K34" s="25"/>
      <c r="L34" s="26"/>
      <c r="M34" s="27"/>
      <c r="N34" s="282"/>
      <c r="O34" s="282"/>
      <c r="P34" s="282"/>
      <c r="Q34" s="282"/>
      <c r="R34" s="282"/>
      <c r="S34" s="14"/>
      <c r="T34" s="14"/>
      <c r="U34" s="14"/>
      <c r="V34" s="14"/>
      <c r="W34" s="14"/>
      <c r="X34" s="13"/>
      <c r="Y34" s="13"/>
      <c r="Z34" s="13"/>
      <c r="AA34" s="13"/>
      <c r="AB34" s="13"/>
      <c r="AC34" s="13"/>
      <c r="AD34" s="13"/>
      <c r="AE34" s="14"/>
    </row>
    <row r="35" spans="1:31" ht="18.95" customHeight="1">
      <c r="D35" s="14"/>
      <c r="E35" s="281" t="s">
        <v>241</v>
      </c>
      <c r="F35" s="281"/>
      <c r="G35" s="281"/>
      <c r="H35" s="281"/>
      <c r="I35" s="281"/>
      <c r="J35" s="281"/>
      <c r="K35" s="14"/>
      <c r="L35" s="102"/>
      <c r="M35" s="14"/>
      <c r="N35" s="282"/>
      <c r="O35" s="282"/>
      <c r="P35" s="282"/>
      <c r="Q35" s="282"/>
      <c r="R35" s="282"/>
      <c r="S35" s="14"/>
      <c r="T35" s="14"/>
      <c r="U35" s="14"/>
      <c r="V35" s="14"/>
      <c r="W35" s="14"/>
      <c r="X35" s="13"/>
      <c r="Y35" s="13"/>
      <c r="Z35" s="13"/>
      <c r="AA35" s="13"/>
      <c r="AB35" s="13"/>
      <c r="AC35" s="13"/>
      <c r="AD35" s="13"/>
      <c r="AE35" s="14"/>
    </row>
    <row r="36" spans="1:31" ht="18.95" customHeight="1">
      <c r="D36" s="14"/>
      <c r="E36" s="14"/>
      <c r="F36" s="14"/>
      <c r="G36" s="14"/>
      <c r="H36" s="14"/>
      <c r="I36" s="14"/>
      <c r="J36" s="14"/>
      <c r="K36" s="14"/>
      <c r="L36" s="101"/>
      <c r="M36" s="14"/>
      <c r="N36" s="282"/>
      <c r="O36" s="282"/>
      <c r="P36" s="282"/>
      <c r="Q36" s="282"/>
      <c r="R36" s="282"/>
      <c r="S36" s="14"/>
      <c r="T36" s="14"/>
      <c r="U36" s="14"/>
      <c r="V36" s="14"/>
      <c r="W36" s="14"/>
      <c r="X36" s="281" t="s">
        <v>243</v>
      </c>
      <c r="Y36" s="281"/>
      <c r="Z36" s="281"/>
      <c r="AA36" s="281"/>
      <c r="AB36" s="281"/>
      <c r="AC36" s="281"/>
      <c r="AD36" s="281"/>
      <c r="AE36" s="14"/>
    </row>
    <row r="37" spans="1:31" ht="18.95" customHeight="1">
      <c r="D37" s="14"/>
      <c r="E37" s="14"/>
      <c r="F37" s="14"/>
      <c r="G37" s="14"/>
      <c r="H37" s="14"/>
      <c r="I37" s="14"/>
      <c r="J37" s="14"/>
      <c r="K37" s="14"/>
      <c r="L37" s="101"/>
      <c r="M37" s="14"/>
      <c r="N37" s="258" t="s">
        <v>1404</v>
      </c>
      <c r="O37" s="258"/>
      <c r="P37" s="258"/>
      <c r="Q37" s="258"/>
      <c r="R37" s="258"/>
      <c r="S37" s="258"/>
      <c r="T37" s="14"/>
      <c r="U37" s="14"/>
      <c r="V37" s="14"/>
      <c r="W37" s="14"/>
      <c r="X37" s="13"/>
      <c r="Y37" s="13"/>
      <c r="Z37" s="13"/>
      <c r="AA37" s="13"/>
      <c r="AB37" s="13"/>
      <c r="AC37" s="13"/>
      <c r="AD37" s="13"/>
      <c r="AE37" s="14"/>
    </row>
    <row r="38" spans="1:31" ht="18.95" customHeight="1">
      <c r="D38" s="14"/>
      <c r="E38" s="14"/>
      <c r="F38" s="14"/>
      <c r="G38" s="14"/>
      <c r="H38" s="14"/>
      <c r="I38" s="14"/>
      <c r="J38" s="14"/>
      <c r="K38" s="14"/>
      <c r="L38" s="101"/>
      <c r="M38" s="27"/>
      <c r="N38" s="282" t="s">
        <v>246</v>
      </c>
      <c r="O38" s="282"/>
      <c r="P38" s="282"/>
      <c r="Q38" s="282"/>
      <c r="R38" s="282"/>
      <c r="S38" s="14"/>
      <c r="T38" s="14"/>
      <c r="U38" s="14"/>
      <c r="V38" s="14"/>
      <c r="W38" s="14"/>
      <c r="X38" s="281" t="s">
        <v>1425</v>
      </c>
      <c r="Y38" s="281"/>
      <c r="Z38" s="281"/>
      <c r="AA38" s="281"/>
      <c r="AB38" s="281"/>
      <c r="AC38" s="281"/>
      <c r="AD38" s="281"/>
      <c r="AE38" s="14"/>
    </row>
    <row r="39" spans="1:31" ht="18.95" customHeight="1">
      <c r="D39" s="14"/>
      <c r="E39" s="14"/>
      <c r="F39" s="14"/>
      <c r="G39" s="14"/>
      <c r="H39" s="14"/>
      <c r="I39" s="14"/>
      <c r="J39" s="14"/>
      <c r="K39" s="14"/>
      <c r="L39" s="14"/>
      <c r="M39" s="14"/>
      <c r="N39" s="282"/>
      <c r="O39" s="282"/>
      <c r="P39" s="282"/>
      <c r="Q39" s="282"/>
      <c r="R39" s="282"/>
      <c r="S39" s="14"/>
      <c r="T39" s="14"/>
      <c r="U39" s="14"/>
      <c r="V39" s="14"/>
      <c r="W39" s="14"/>
      <c r="X39" s="13"/>
      <c r="Y39" s="13"/>
      <c r="Z39" s="13"/>
      <c r="AA39" s="13"/>
      <c r="AB39" s="13"/>
      <c r="AC39" s="13"/>
      <c r="AD39" s="13"/>
      <c r="AE39" s="14"/>
    </row>
    <row r="40" spans="1:31" ht="18.95" customHeight="1">
      <c r="A40" s="1" t="s">
        <v>1656</v>
      </c>
      <c r="D40" s="14"/>
      <c r="E40" s="14"/>
      <c r="F40" s="14"/>
      <c r="G40" s="14"/>
      <c r="H40" s="14"/>
      <c r="I40" s="14"/>
      <c r="J40" s="14"/>
      <c r="K40" s="14"/>
      <c r="L40" s="14"/>
      <c r="M40" s="14"/>
      <c r="N40" s="282"/>
      <c r="O40" s="282"/>
      <c r="P40" s="282"/>
      <c r="Q40" s="282"/>
      <c r="R40" s="282"/>
      <c r="S40" s="14"/>
      <c r="T40" s="14"/>
      <c r="U40" s="14"/>
      <c r="V40" s="14"/>
      <c r="W40" s="14"/>
      <c r="X40" s="281" t="s">
        <v>244</v>
      </c>
      <c r="Y40" s="281"/>
      <c r="Z40" s="281"/>
      <c r="AA40" s="281"/>
      <c r="AB40" s="281"/>
      <c r="AC40" s="281"/>
      <c r="AD40" s="281"/>
      <c r="AE40" s="14"/>
    </row>
    <row r="41" spans="1:31" ht="18.95" customHeight="1">
      <c r="D41" s="14"/>
      <c r="E41" s="14"/>
      <c r="F41" s="14"/>
      <c r="G41" s="14"/>
      <c r="H41" s="14"/>
      <c r="I41" s="14"/>
      <c r="J41" s="14"/>
      <c r="K41" s="14"/>
      <c r="L41" s="14"/>
      <c r="M41" s="14"/>
      <c r="N41" s="258"/>
      <c r="O41" s="258"/>
      <c r="P41" s="258"/>
      <c r="Q41" s="258"/>
      <c r="R41" s="258"/>
      <c r="S41" s="258"/>
      <c r="T41" s="14"/>
      <c r="U41" s="14"/>
      <c r="V41" s="14"/>
      <c r="W41" s="14"/>
      <c r="X41" s="13"/>
      <c r="Y41" s="13"/>
      <c r="Z41" s="13"/>
      <c r="AA41" s="13"/>
      <c r="AB41" s="13"/>
      <c r="AC41" s="13"/>
      <c r="AD41" s="13"/>
      <c r="AE41" s="14"/>
    </row>
    <row r="42" spans="1:31"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14"/>
    </row>
    <row r="43" spans="1:31" ht="18.95" customHeight="1">
      <c r="A43" s="78"/>
      <c r="B43" s="78"/>
      <c r="C43" s="78"/>
      <c r="D43" s="152" t="s">
        <v>1322</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row>
  </sheetData>
  <mergeCells count="33">
    <mergeCell ref="P5:T6"/>
    <mergeCell ref="Y5:AC6"/>
    <mergeCell ref="F5:K6"/>
    <mergeCell ref="U4:AD4"/>
    <mergeCell ref="A2:AD3"/>
    <mergeCell ref="X40:AD40"/>
    <mergeCell ref="N37:S37"/>
    <mergeCell ref="N41:S41"/>
    <mergeCell ref="X36:AD36"/>
    <mergeCell ref="H9:M10"/>
    <mergeCell ref="W9:AB10"/>
    <mergeCell ref="W13:AB14"/>
    <mergeCell ref="E17:J17"/>
    <mergeCell ref="E18:J18"/>
    <mergeCell ref="P17:T17"/>
    <mergeCell ref="P18:T18"/>
    <mergeCell ref="X16:AD17"/>
    <mergeCell ref="D43:AD43"/>
    <mergeCell ref="P20:U20"/>
    <mergeCell ref="P21:U21"/>
    <mergeCell ref="E34:J34"/>
    <mergeCell ref="E35:J35"/>
    <mergeCell ref="X33:AD33"/>
    <mergeCell ref="N29:R31"/>
    <mergeCell ref="N32:S32"/>
    <mergeCell ref="X19:AD20"/>
    <mergeCell ref="X22:AD23"/>
    <mergeCell ref="X25:AD26"/>
    <mergeCell ref="X29:AD29"/>
    <mergeCell ref="X31:AD31"/>
    <mergeCell ref="N38:R40"/>
    <mergeCell ref="N33:R36"/>
    <mergeCell ref="X38:AD38"/>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14999847407452621"/>
  </sheetPr>
  <dimension ref="A3:AC43"/>
  <sheetViews>
    <sheetView topLeftCell="A10" workbookViewId="0">
      <selection activeCell="A40" sqref="A40:AC41"/>
    </sheetView>
  </sheetViews>
  <sheetFormatPr defaultColWidth="3.125" defaultRowHeight="18.95" customHeight="1"/>
  <cols>
    <col min="1" max="16384" width="3.125" style="1"/>
  </cols>
  <sheetData>
    <row r="3" spans="1:29" ht="18.95" customHeight="1">
      <c r="A3" s="146" t="s">
        <v>1655</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row>
    <row r="4" spans="1:29" ht="18.95"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row>
    <row r="5" spans="1:29" ht="18.95" customHeight="1">
      <c r="A5" s="14"/>
      <c r="B5" s="14"/>
      <c r="C5" s="14"/>
      <c r="D5" s="14"/>
      <c r="E5" s="14"/>
      <c r="F5" s="14"/>
      <c r="G5" s="14"/>
      <c r="H5" s="14"/>
      <c r="I5" s="14"/>
      <c r="J5" s="14"/>
      <c r="K5" s="14"/>
      <c r="L5" s="14"/>
      <c r="M5" s="14"/>
      <c r="N5" s="14"/>
      <c r="O5" s="14"/>
      <c r="P5" s="14"/>
      <c r="Q5" s="285" t="s">
        <v>1612</v>
      </c>
      <c r="R5" s="285"/>
      <c r="S5" s="285"/>
      <c r="T5" s="285"/>
      <c r="U5" s="285"/>
      <c r="V5" s="285"/>
      <c r="W5" s="285"/>
      <c r="X5" s="285"/>
      <c r="Y5" s="285"/>
      <c r="Z5" s="285"/>
    </row>
    <row r="6" spans="1:29" ht="18.95" customHeight="1">
      <c r="A6" s="286" t="s">
        <v>249</v>
      </c>
      <c r="B6" s="286"/>
      <c r="C6" s="286"/>
      <c r="D6" s="286"/>
      <c r="E6" s="286"/>
      <c r="F6" s="286"/>
      <c r="G6" s="286"/>
      <c r="H6" s="286"/>
      <c r="I6" s="286" t="s">
        <v>248</v>
      </c>
      <c r="J6" s="286"/>
      <c r="K6" s="286"/>
      <c r="L6" s="286"/>
      <c r="M6" s="286"/>
      <c r="N6" s="286"/>
      <c r="O6" s="286"/>
      <c r="P6" s="286"/>
      <c r="Q6" s="286"/>
      <c r="R6" s="286" t="s">
        <v>250</v>
      </c>
      <c r="S6" s="286"/>
      <c r="T6" s="286"/>
      <c r="U6" s="286"/>
      <c r="V6" s="286"/>
      <c r="W6" s="286"/>
      <c r="X6" s="286"/>
      <c r="Y6" s="286"/>
      <c r="Z6" s="286"/>
    </row>
    <row r="7" spans="1:29" ht="18.95" customHeight="1">
      <c r="A7" s="286" t="s">
        <v>251</v>
      </c>
      <c r="B7" s="286"/>
      <c r="C7" s="286"/>
      <c r="D7" s="286"/>
      <c r="E7" s="286"/>
      <c r="F7" s="286"/>
      <c r="G7" s="286"/>
      <c r="H7" s="286"/>
      <c r="I7" s="286" t="s">
        <v>256</v>
      </c>
      <c r="J7" s="286"/>
      <c r="K7" s="286"/>
      <c r="L7" s="286"/>
      <c r="M7" s="286"/>
      <c r="N7" s="286"/>
      <c r="O7" s="286"/>
      <c r="P7" s="286"/>
      <c r="Q7" s="286"/>
      <c r="R7" s="286" t="s">
        <v>1427</v>
      </c>
      <c r="S7" s="286"/>
      <c r="T7" s="286"/>
      <c r="U7" s="286"/>
      <c r="V7" s="286"/>
      <c r="W7" s="286"/>
      <c r="X7" s="286"/>
      <c r="Y7" s="286"/>
      <c r="Z7" s="286"/>
    </row>
    <row r="8" spans="1:29" ht="18.95" customHeight="1">
      <c r="A8" s="286" t="s">
        <v>252</v>
      </c>
      <c r="B8" s="286"/>
      <c r="C8" s="286"/>
      <c r="D8" s="286"/>
      <c r="E8" s="286"/>
      <c r="F8" s="286"/>
      <c r="G8" s="286"/>
      <c r="H8" s="286"/>
      <c r="I8" s="286" t="s">
        <v>255</v>
      </c>
      <c r="J8" s="286"/>
      <c r="K8" s="286"/>
      <c r="L8" s="286"/>
      <c r="M8" s="286"/>
      <c r="N8" s="286"/>
      <c r="O8" s="286"/>
      <c r="P8" s="286"/>
      <c r="Q8" s="286"/>
      <c r="R8" s="286" t="s">
        <v>1426</v>
      </c>
      <c r="S8" s="286"/>
      <c r="T8" s="286"/>
      <c r="U8" s="286"/>
      <c r="V8" s="286"/>
      <c r="W8" s="286"/>
      <c r="X8" s="286"/>
      <c r="Y8" s="286"/>
      <c r="Z8" s="286"/>
    </row>
    <row r="9" spans="1:29" ht="18.95" customHeight="1">
      <c r="A9" s="286" t="s">
        <v>253</v>
      </c>
      <c r="B9" s="286"/>
      <c r="C9" s="286"/>
      <c r="D9" s="286"/>
      <c r="E9" s="286"/>
      <c r="F9" s="286"/>
      <c r="G9" s="286"/>
      <c r="H9" s="286"/>
      <c r="I9" s="286" t="s">
        <v>1507</v>
      </c>
      <c r="J9" s="286"/>
      <c r="K9" s="286"/>
      <c r="L9" s="286"/>
      <c r="M9" s="286"/>
      <c r="N9" s="286"/>
      <c r="O9" s="286"/>
      <c r="P9" s="286"/>
      <c r="Q9" s="286"/>
      <c r="R9" s="286" t="s">
        <v>1508</v>
      </c>
      <c r="S9" s="286"/>
      <c r="T9" s="286"/>
      <c r="U9" s="286"/>
      <c r="V9" s="286"/>
      <c r="W9" s="286"/>
      <c r="X9" s="286"/>
      <c r="Y9" s="286"/>
      <c r="Z9" s="286"/>
    </row>
    <row r="10" spans="1:29" ht="18.95" customHeight="1">
      <c r="A10" s="286" t="s">
        <v>254</v>
      </c>
      <c r="B10" s="286"/>
      <c r="C10" s="286"/>
      <c r="D10" s="286"/>
      <c r="E10" s="286"/>
      <c r="F10" s="286"/>
      <c r="G10" s="286"/>
      <c r="H10" s="286"/>
      <c r="I10" s="286" t="s">
        <v>1603</v>
      </c>
      <c r="J10" s="286"/>
      <c r="K10" s="286"/>
      <c r="L10" s="286"/>
      <c r="M10" s="286"/>
      <c r="N10" s="286"/>
      <c r="O10" s="286"/>
      <c r="P10" s="286"/>
      <c r="Q10" s="286"/>
      <c r="R10" s="286" t="s">
        <v>1428</v>
      </c>
      <c r="S10" s="286"/>
      <c r="T10" s="286"/>
      <c r="U10" s="286"/>
      <c r="V10" s="286"/>
      <c r="W10" s="286"/>
      <c r="X10" s="286"/>
      <c r="Y10" s="286"/>
      <c r="Z10" s="286"/>
    </row>
    <row r="11" spans="1:29" ht="18.9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4"/>
    </row>
    <row r="12" spans="1:29" ht="18.95" customHeight="1">
      <c r="A12" s="287" t="s">
        <v>257</v>
      </c>
      <c r="B12" s="287"/>
      <c r="C12" s="287"/>
      <c r="D12" s="287"/>
      <c r="E12" s="287"/>
      <c r="F12" s="287"/>
      <c r="G12" s="287"/>
      <c r="H12" s="287"/>
      <c r="I12" s="287"/>
      <c r="J12" s="287"/>
      <c r="K12" s="287"/>
      <c r="L12" s="287"/>
      <c r="M12" s="287"/>
      <c r="N12" s="287"/>
      <c r="O12" s="287"/>
      <c r="P12" s="287"/>
      <c r="Q12" s="287"/>
      <c r="R12" s="287"/>
      <c r="S12" s="287"/>
      <c r="T12" s="287"/>
      <c r="U12" s="287"/>
      <c r="V12" s="287"/>
      <c r="W12" s="287"/>
      <c r="X12" s="287"/>
      <c r="Y12" s="287"/>
      <c r="Z12" s="287"/>
    </row>
    <row r="13" spans="1:29" ht="18.95" customHeight="1">
      <c r="A13" s="287"/>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row>
    <row r="14" spans="1:29" ht="18.95" customHeight="1">
      <c r="A14" s="14"/>
      <c r="B14" s="14"/>
      <c r="C14" s="14"/>
      <c r="D14" s="14"/>
      <c r="E14" s="14"/>
      <c r="F14" s="14"/>
      <c r="G14" s="14"/>
      <c r="H14" s="14"/>
      <c r="I14" s="14"/>
      <c r="J14" s="14"/>
      <c r="K14" s="14"/>
      <c r="L14" s="14"/>
      <c r="M14" s="14"/>
      <c r="N14" s="14"/>
      <c r="O14" s="14"/>
      <c r="P14" s="14"/>
      <c r="Q14" s="285" t="s">
        <v>1612</v>
      </c>
      <c r="R14" s="285"/>
      <c r="S14" s="285"/>
      <c r="T14" s="285"/>
      <c r="U14" s="285"/>
      <c r="V14" s="285"/>
      <c r="W14" s="285"/>
      <c r="X14" s="285"/>
      <c r="Y14" s="285"/>
      <c r="Z14" s="285"/>
    </row>
    <row r="15" spans="1:29" ht="18.95" customHeight="1">
      <c r="A15" s="286" t="s">
        <v>249</v>
      </c>
      <c r="B15" s="286"/>
      <c r="C15" s="286"/>
      <c r="D15" s="286"/>
      <c r="E15" s="286"/>
      <c r="F15" s="286"/>
      <c r="G15" s="286"/>
      <c r="H15" s="286"/>
      <c r="I15" s="286" t="s">
        <v>248</v>
      </c>
      <c r="J15" s="286"/>
      <c r="K15" s="286"/>
      <c r="L15" s="286"/>
      <c r="M15" s="286"/>
      <c r="N15" s="286"/>
      <c r="O15" s="286"/>
      <c r="P15" s="286"/>
      <c r="Q15" s="286"/>
      <c r="R15" s="286" t="s">
        <v>250</v>
      </c>
      <c r="S15" s="286"/>
      <c r="T15" s="286"/>
      <c r="U15" s="286"/>
      <c r="V15" s="286"/>
      <c r="W15" s="286"/>
      <c r="X15" s="286"/>
      <c r="Y15" s="286"/>
      <c r="Z15" s="286"/>
    </row>
    <row r="16" spans="1:29" ht="18.95" customHeight="1">
      <c r="A16" s="286" t="s">
        <v>258</v>
      </c>
      <c r="B16" s="286"/>
      <c r="C16" s="286"/>
      <c r="D16" s="286"/>
      <c r="E16" s="286"/>
      <c r="F16" s="286"/>
      <c r="G16" s="286"/>
      <c r="H16" s="286"/>
      <c r="I16" s="283" t="s">
        <v>1437</v>
      </c>
      <c r="J16" s="283"/>
      <c r="K16" s="283"/>
      <c r="L16" s="283"/>
      <c r="M16" s="283"/>
      <c r="N16" s="283"/>
      <c r="O16" s="283"/>
      <c r="P16" s="283"/>
      <c r="Q16" s="283"/>
      <c r="R16" s="283" t="s">
        <v>1408</v>
      </c>
      <c r="S16" s="283"/>
      <c r="T16" s="283"/>
      <c r="U16" s="283"/>
      <c r="V16" s="283"/>
      <c r="W16" s="283"/>
      <c r="X16" s="283"/>
      <c r="Y16" s="283"/>
      <c r="Z16" s="283"/>
    </row>
    <row r="17" spans="1:26" ht="18.95" customHeight="1">
      <c r="A17" s="286" t="s">
        <v>259</v>
      </c>
      <c r="B17" s="286"/>
      <c r="C17" s="286"/>
      <c r="D17" s="286"/>
      <c r="E17" s="286"/>
      <c r="F17" s="286"/>
      <c r="G17" s="286"/>
      <c r="H17" s="286"/>
      <c r="I17" s="283" t="s">
        <v>1463</v>
      </c>
      <c r="J17" s="283"/>
      <c r="K17" s="283"/>
      <c r="L17" s="283"/>
      <c r="M17" s="283"/>
      <c r="N17" s="283"/>
      <c r="O17" s="283"/>
      <c r="P17" s="283"/>
      <c r="Q17" s="283"/>
      <c r="R17" s="283" t="s">
        <v>1462</v>
      </c>
      <c r="S17" s="283"/>
      <c r="T17" s="283"/>
      <c r="U17" s="283"/>
      <c r="V17" s="283"/>
      <c r="W17" s="283"/>
      <c r="X17" s="283"/>
      <c r="Y17" s="283"/>
      <c r="Z17" s="283"/>
    </row>
    <row r="18" spans="1:26" ht="18.95" customHeight="1">
      <c r="A18" s="286" t="s">
        <v>260</v>
      </c>
      <c r="B18" s="286"/>
      <c r="C18" s="286"/>
      <c r="D18" s="286"/>
      <c r="E18" s="286"/>
      <c r="F18" s="286"/>
      <c r="G18" s="286"/>
      <c r="H18" s="286"/>
      <c r="I18" s="283" t="s">
        <v>1479</v>
      </c>
      <c r="J18" s="283"/>
      <c r="K18" s="283"/>
      <c r="L18" s="283"/>
      <c r="M18" s="283"/>
      <c r="N18" s="283"/>
      <c r="O18" s="283"/>
      <c r="P18" s="283"/>
      <c r="Q18" s="283"/>
      <c r="R18" s="283" t="s">
        <v>1478</v>
      </c>
      <c r="S18" s="283"/>
      <c r="T18" s="283"/>
      <c r="U18" s="283"/>
      <c r="V18" s="283"/>
      <c r="W18" s="283"/>
      <c r="X18" s="283"/>
      <c r="Y18" s="283"/>
      <c r="Z18" s="283"/>
    </row>
    <row r="19" spans="1:26" ht="18.95" customHeight="1">
      <c r="A19" s="286" t="s">
        <v>260</v>
      </c>
      <c r="B19" s="286"/>
      <c r="C19" s="286"/>
      <c r="D19" s="286"/>
      <c r="E19" s="286"/>
      <c r="F19" s="286"/>
      <c r="G19" s="286"/>
      <c r="H19" s="286"/>
      <c r="I19" s="283" t="s">
        <v>1477</v>
      </c>
      <c r="J19" s="283"/>
      <c r="K19" s="283"/>
      <c r="L19" s="283"/>
      <c r="M19" s="283"/>
      <c r="N19" s="283"/>
      <c r="O19" s="283"/>
      <c r="P19" s="283"/>
      <c r="Q19" s="283"/>
      <c r="R19" s="283" t="s">
        <v>1478</v>
      </c>
      <c r="S19" s="283"/>
      <c r="T19" s="283"/>
      <c r="U19" s="283"/>
      <c r="V19" s="283"/>
      <c r="W19" s="283"/>
      <c r="X19" s="283"/>
      <c r="Y19" s="283"/>
      <c r="Z19" s="283"/>
    </row>
    <row r="20" spans="1:26" ht="18.95" customHeight="1">
      <c r="A20" s="286" t="s">
        <v>260</v>
      </c>
      <c r="B20" s="286"/>
      <c r="C20" s="286"/>
      <c r="D20" s="286"/>
      <c r="E20" s="286"/>
      <c r="F20" s="286"/>
      <c r="G20" s="286"/>
      <c r="H20" s="286"/>
      <c r="I20" s="283" t="s">
        <v>1438</v>
      </c>
      <c r="J20" s="283"/>
      <c r="K20" s="283"/>
      <c r="L20" s="283"/>
      <c r="M20" s="283"/>
      <c r="N20" s="283"/>
      <c r="O20" s="283"/>
      <c r="P20" s="283"/>
      <c r="Q20" s="283"/>
      <c r="R20" s="283" t="s">
        <v>1409</v>
      </c>
      <c r="S20" s="283"/>
      <c r="T20" s="283"/>
      <c r="U20" s="283"/>
      <c r="V20" s="283"/>
      <c r="W20" s="283"/>
      <c r="X20" s="283"/>
      <c r="Y20" s="283"/>
      <c r="Z20" s="283"/>
    </row>
    <row r="21" spans="1:26" ht="18.95" customHeight="1">
      <c r="A21" s="286" t="s">
        <v>260</v>
      </c>
      <c r="B21" s="286"/>
      <c r="C21" s="286"/>
      <c r="D21" s="286"/>
      <c r="E21" s="286"/>
      <c r="F21" s="286"/>
      <c r="G21" s="286"/>
      <c r="H21" s="286"/>
      <c r="I21" s="283" t="s">
        <v>1471</v>
      </c>
      <c r="J21" s="283"/>
      <c r="K21" s="283"/>
      <c r="L21" s="283"/>
      <c r="M21" s="283"/>
      <c r="N21" s="283"/>
      <c r="O21" s="283"/>
      <c r="P21" s="283"/>
      <c r="Q21" s="283"/>
      <c r="R21" s="283" t="s">
        <v>1462</v>
      </c>
      <c r="S21" s="283"/>
      <c r="T21" s="283"/>
      <c r="U21" s="283"/>
      <c r="V21" s="283"/>
      <c r="W21" s="283"/>
      <c r="X21" s="283"/>
      <c r="Y21" s="283"/>
      <c r="Z21" s="283"/>
    </row>
    <row r="22" spans="1:26" ht="18.95" customHeight="1">
      <c r="A22" s="286" t="s">
        <v>260</v>
      </c>
      <c r="B22" s="286"/>
      <c r="C22" s="286"/>
      <c r="D22" s="286"/>
      <c r="E22" s="286"/>
      <c r="F22" s="286"/>
      <c r="G22" s="286"/>
      <c r="H22" s="286"/>
      <c r="I22" s="283" t="s">
        <v>1439</v>
      </c>
      <c r="J22" s="283"/>
      <c r="K22" s="283"/>
      <c r="L22" s="283"/>
      <c r="M22" s="283"/>
      <c r="N22" s="283"/>
      <c r="O22" s="283"/>
      <c r="P22" s="283"/>
      <c r="Q22" s="283"/>
      <c r="R22" s="283" t="s">
        <v>1408</v>
      </c>
      <c r="S22" s="283"/>
      <c r="T22" s="283"/>
      <c r="U22" s="283"/>
      <c r="V22" s="283"/>
      <c r="W22" s="283"/>
      <c r="X22" s="283"/>
      <c r="Y22" s="283"/>
      <c r="Z22" s="283"/>
    </row>
    <row r="23" spans="1:26" ht="18.95" customHeight="1">
      <c r="A23" s="286" t="s">
        <v>260</v>
      </c>
      <c r="B23" s="286"/>
      <c r="C23" s="286"/>
      <c r="D23" s="286"/>
      <c r="E23" s="286"/>
      <c r="F23" s="286"/>
      <c r="G23" s="286"/>
      <c r="H23" s="286"/>
      <c r="I23" s="283" t="s">
        <v>1440</v>
      </c>
      <c r="J23" s="283"/>
      <c r="K23" s="283"/>
      <c r="L23" s="283"/>
      <c r="M23" s="283"/>
      <c r="N23" s="283"/>
      <c r="O23" s="283"/>
      <c r="P23" s="283"/>
      <c r="Q23" s="283"/>
      <c r="R23" s="283" t="s">
        <v>1408</v>
      </c>
      <c r="S23" s="283"/>
      <c r="T23" s="283"/>
      <c r="U23" s="283"/>
      <c r="V23" s="283"/>
      <c r="W23" s="283"/>
      <c r="X23" s="283"/>
      <c r="Y23" s="283"/>
      <c r="Z23" s="283"/>
    </row>
    <row r="24" spans="1:26" ht="18.95" customHeight="1">
      <c r="A24" s="286" t="s">
        <v>260</v>
      </c>
      <c r="B24" s="286"/>
      <c r="C24" s="286"/>
      <c r="D24" s="286"/>
      <c r="E24" s="286"/>
      <c r="F24" s="286"/>
      <c r="G24" s="286"/>
      <c r="H24" s="286"/>
      <c r="I24" s="283" t="s">
        <v>1464</v>
      </c>
      <c r="J24" s="283"/>
      <c r="K24" s="283"/>
      <c r="L24" s="283"/>
      <c r="M24" s="283"/>
      <c r="N24" s="283"/>
      <c r="O24" s="283"/>
      <c r="P24" s="283"/>
      <c r="Q24" s="283"/>
      <c r="R24" s="283" t="s">
        <v>1407</v>
      </c>
      <c r="S24" s="283"/>
      <c r="T24" s="283"/>
      <c r="U24" s="283"/>
      <c r="V24" s="283"/>
      <c r="W24" s="283"/>
      <c r="X24" s="283"/>
      <c r="Y24" s="283"/>
      <c r="Z24" s="283"/>
    </row>
    <row r="25" spans="1:26" ht="18.9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4"/>
    </row>
    <row r="26" spans="1:26" ht="18.95" customHeight="1">
      <c r="A26" s="287" t="s">
        <v>261</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row>
    <row r="27" spans="1:26" ht="18.95" customHeight="1">
      <c r="A27" s="287"/>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row>
    <row r="28" spans="1:26" ht="18.95" customHeight="1">
      <c r="A28" s="14"/>
      <c r="B28" s="14"/>
      <c r="C28" s="14"/>
      <c r="D28" s="14"/>
      <c r="E28" s="14"/>
      <c r="F28" s="14"/>
      <c r="G28" s="14"/>
      <c r="H28" s="14"/>
      <c r="I28" s="14"/>
      <c r="J28" s="14"/>
      <c r="K28" s="14"/>
      <c r="L28" s="14"/>
      <c r="M28" s="14"/>
      <c r="N28" s="14"/>
      <c r="O28" s="14"/>
      <c r="P28" s="14"/>
      <c r="Q28" s="285" t="s">
        <v>1612</v>
      </c>
      <c r="R28" s="285"/>
      <c r="S28" s="285"/>
      <c r="T28" s="285"/>
      <c r="U28" s="285"/>
      <c r="V28" s="285"/>
      <c r="W28" s="285"/>
      <c r="X28" s="285"/>
      <c r="Y28" s="285"/>
      <c r="Z28" s="285"/>
    </row>
    <row r="29" spans="1:26" ht="18.95" customHeight="1">
      <c r="A29" s="286" t="s">
        <v>249</v>
      </c>
      <c r="B29" s="286"/>
      <c r="C29" s="286"/>
      <c r="D29" s="286"/>
      <c r="E29" s="286"/>
      <c r="F29" s="286"/>
      <c r="G29" s="286"/>
      <c r="H29" s="286"/>
      <c r="I29" s="286" t="s">
        <v>248</v>
      </c>
      <c r="J29" s="286"/>
      <c r="K29" s="286"/>
      <c r="L29" s="286"/>
      <c r="M29" s="286"/>
      <c r="N29" s="286"/>
      <c r="O29" s="286"/>
      <c r="P29" s="286"/>
      <c r="Q29" s="286"/>
      <c r="R29" s="286" t="s">
        <v>264</v>
      </c>
      <c r="S29" s="286"/>
      <c r="T29" s="286"/>
      <c r="U29" s="286"/>
      <c r="V29" s="286"/>
      <c r="W29" s="286"/>
      <c r="X29" s="286"/>
      <c r="Y29" s="286"/>
      <c r="Z29" s="286"/>
    </row>
    <row r="30" spans="1:26" ht="18.95" customHeight="1">
      <c r="A30" s="286" t="s">
        <v>262</v>
      </c>
      <c r="B30" s="286"/>
      <c r="C30" s="286"/>
      <c r="D30" s="286"/>
      <c r="E30" s="286"/>
      <c r="F30" s="286"/>
      <c r="G30" s="286"/>
      <c r="H30" s="286"/>
      <c r="I30" s="286" t="s">
        <v>1465</v>
      </c>
      <c r="J30" s="286"/>
      <c r="K30" s="286"/>
      <c r="L30" s="286"/>
      <c r="M30" s="286"/>
      <c r="N30" s="286"/>
      <c r="O30" s="286"/>
      <c r="P30" s="286"/>
      <c r="Q30" s="286"/>
      <c r="R30" s="283" t="s">
        <v>1466</v>
      </c>
      <c r="S30" s="283"/>
      <c r="T30" s="283"/>
      <c r="U30" s="283"/>
      <c r="V30" s="283"/>
      <c r="W30" s="283"/>
      <c r="X30" s="283"/>
      <c r="Y30" s="283"/>
      <c r="Z30" s="283"/>
    </row>
    <row r="31" spans="1:26" ht="18.95" customHeight="1">
      <c r="A31" s="286" t="s">
        <v>263</v>
      </c>
      <c r="B31" s="286"/>
      <c r="C31" s="286"/>
      <c r="D31" s="286"/>
      <c r="E31" s="286"/>
      <c r="F31" s="286"/>
      <c r="G31" s="286"/>
      <c r="H31" s="286"/>
      <c r="I31" s="286" t="s">
        <v>1505</v>
      </c>
      <c r="J31" s="286"/>
      <c r="K31" s="286"/>
      <c r="L31" s="286"/>
      <c r="M31" s="286"/>
      <c r="N31" s="286"/>
      <c r="O31" s="286"/>
      <c r="P31" s="286"/>
      <c r="Q31" s="286"/>
      <c r="R31" s="283" t="s">
        <v>1506</v>
      </c>
      <c r="S31" s="283"/>
      <c r="T31" s="283"/>
      <c r="U31" s="283"/>
      <c r="V31" s="283"/>
      <c r="W31" s="283"/>
      <c r="X31" s="283"/>
      <c r="Y31" s="283"/>
      <c r="Z31" s="283"/>
    </row>
    <row r="32" spans="1:26" ht="18.9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4"/>
    </row>
    <row r="33" spans="1:29" ht="18.9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4"/>
    </row>
    <row r="34" spans="1:29" ht="18.9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4"/>
    </row>
    <row r="35" spans="1:29" ht="18.9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4"/>
    </row>
    <row r="36" spans="1:29" ht="18.9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4"/>
    </row>
    <row r="37" spans="1:29" ht="18.9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4"/>
    </row>
    <row r="38" spans="1:29" ht="18.9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4"/>
    </row>
    <row r="39" spans="1:29" ht="18.9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4"/>
    </row>
    <row r="40" spans="1:29" ht="18.95" customHeight="1">
      <c r="A40" s="13" t="s">
        <v>1656</v>
      </c>
      <c r="B40" s="13"/>
      <c r="C40" s="13"/>
      <c r="D40" s="13"/>
      <c r="E40" s="13"/>
      <c r="F40" s="13"/>
      <c r="G40" s="13"/>
      <c r="H40" s="13"/>
      <c r="I40" s="13"/>
      <c r="J40" s="13"/>
      <c r="K40" s="13"/>
      <c r="L40" s="13"/>
      <c r="M40" s="13"/>
      <c r="N40" s="13"/>
      <c r="O40" s="13"/>
      <c r="P40" s="13"/>
      <c r="Q40" s="13"/>
      <c r="R40" s="13"/>
      <c r="S40" s="13"/>
      <c r="T40" s="13"/>
      <c r="U40" s="13"/>
      <c r="V40" s="13"/>
      <c r="W40" s="13"/>
      <c r="X40" s="13"/>
      <c r="Y40" s="13"/>
      <c r="Z40" s="4"/>
    </row>
    <row r="41" spans="1:29" ht="18.9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4"/>
    </row>
    <row r="42" spans="1:29"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row>
    <row r="43" spans="1:29" ht="18.95" customHeight="1">
      <c r="A43" s="152" t="s">
        <v>1323</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78"/>
      <c r="AB43" s="78"/>
      <c r="AC43" s="78"/>
    </row>
  </sheetData>
  <mergeCells count="61">
    <mergeCell ref="A6:H6"/>
    <mergeCell ref="I6:Q6"/>
    <mergeCell ref="R6:Z6"/>
    <mergeCell ref="Q5:Z5"/>
    <mergeCell ref="A3:AC4"/>
    <mergeCell ref="Q14:Z14"/>
    <mergeCell ref="A7:H7"/>
    <mergeCell ref="A8:H8"/>
    <mergeCell ref="A9:H9"/>
    <mergeCell ref="A10:H10"/>
    <mergeCell ref="I7:Q7"/>
    <mergeCell ref="I8:Q8"/>
    <mergeCell ref="I9:Q9"/>
    <mergeCell ref="I10:Q10"/>
    <mergeCell ref="R7:Z7"/>
    <mergeCell ref="R8:Z8"/>
    <mergeCell ref="R9:Z9"/>
    <mergeCell ref="R10:Z10"/>
    <mergeCell ref="A12:Z13"/>
    <mergeCell ref="A15:H15"/>
    <mergeCell ref="I15:Q15"/>
    <mergeCell ref="R15:Z15"/>
    <mergeCell ref="A16:H16"/>
    <mergeCell ref="I16:Q16"/>
    <mergeCell ref="R16:Z16"/>
    <mergeCell ref="A17:H17"/>
    <mergeCell ref="I17:Q17"/>
    <mergeCell ref="R17:Z17"/>
    <mergeCell ref="A18:H18"/>
    <mergeCell ref="I18:Q18"/>
    <mergeCell ref="R18:Z18"/>
    <mergeCell ref="A19:H19"/>
    <mergeCell ref="I19:Q19"/>
    <mergeCell ref="R19:Z19"/>
    <mergeCell ref="A20:H20"/>
    <mergeCell ref="I20:Q20"/>
    <mergeCell ref="R20:Z20"/>
    <mergeCell ref="A21:H21"/>
    <mergeCell ref="I21:Q21"/>
    <mergeCell ref="R21:Z21"/>
    <mergeCell ref="A22:H22"/>
    <mergeCell ref="I22:Q22"/>
    <mergeCell ref="R22:Z22"/>
    <mergeCell ref="A23:H23"/>
    <mergeCell ref="I23:Q23"/>
    <mergeCell ref="R23:Z23"/>
    <mergeCell ref="A24:H24"/>
    <mergeCell ref="I24:Q24"/>
    <mergeCell ref="R24:Z24"/>
    <mergeCell ref="A43:Z43"/>
    <mergeCell ref="A31:H31"/>
    <mergeCell ref="I31:Q31"/>
    <mergeCell ref="R31:Z31"/>
    <mergeCell ref="A26:Z27"/>
    <mergeCell ref="Q28:Z28"/>
    <mergeCell ref="A29:H29"/>
    <mergeCell ref="I29:Q29"/>
    <mergeCell ref="R29:Z29"/>
    <mergeCell ref="A30:H30"/>
    <mergeCell ref="I30:Q30"/>
    <mergeCell ref="R30:Z30"/>
  </mergeCells>
  <phoneticPr fontId="2"/>
  <pageMargins left="0.31496062992125984" right="0.11811023622047245" top="0.15748031496062992" bottom="0.15748031496062992"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43"/>
  <sheetViews>
    <sheetView workbookViewId="0">
      <selection activeCell="A40" sqref="A40:AC41"/>
    </sheetView>
  </sheetViews>
  <sheetFormatPr defaultColWidth="3.125" defaultRowHeight="18.95" customHeight="1"/>
  <cols>
    <col min="1" max="3" width="3.125" style="29"/>
    <col min="4" max="30" width="3" style="29" customWidth="1"/>
    <col min="31" max="16384" width="3.125" style="29"/>
  </cols>
  <sheetData>
    <row r="1" spans="1:30" ht="18.95" customHeight="1">
      <c r="D1" s="288" t="s">
        <v>265</v>
      </c>
      <c r="E1" s="288"/>
      <c r="F1" s="288"/>
      <c r="G1" s="288"/>
      <c r="H1" s="288"/>
      <c r="I1" s="288"/>
      <c r="J1" s="288"/>
      <c r="K1" s="288"/>
      <c r="L1" s="288"/>
      <c r="M1" s="288"/>
      <c r="N1" s="288"/>
      <c r="O1" s="28"/>
      <c r="P1" s="28"/>
      <c r="Q1" s="28"/>
      <c r="R1" s="28"/>
      <c r="S1" s="28"/>
      <c r="T1" s="28"/>
      <c r="U1" s="28"/>
      <c r="V1" s="28"/>
      <c r="W1" s="28"/>
      <c r="X1" s="28"/>
      <c r="Y1" s="28"/>
      <c r="Z1" s="28"/>
      <c r="AA1" s="28"/>
      <c r="AB1" s="28"/>
      <c r="AC1" s="28"/>
      <c r="AD1" s="28"/>
    </row>
    <row r="2" spans="1:30" ht="18.95" customHeight="1">
      <c r="D2" s="288"/>
      <c r="E2" s="288"/>
      <c r="F2" s="288"/>
      <c r="G2" s="288"/>
      <c r="H2" s="288"/>
      <c r="I2" s="288"/>
      <c r="J2" s="288"/>
      <c r="K2" s="288"/>
      <c r="L2" s="288"/>
      <c r="M2" s="288"/>
      <c r="N2" s="288"/>
      <c r="O2" s="28"/>
      <c r="P2" s="28"/>
      <c r="Q2" s="28"/>
      <c r="R2" s="28"/>
      <c r="S2" s="28"/>
      <c r="T2" s="28"/>
      <c r="U2" s="28"/>
      <c r="V2" s="28"/>
      <c r="W2" s="28"/>
      <c r="X2" s="28"/>
      <c r="Y2" s="28"/>
      <c r="Z2" s="28"/>
      <c r="AA2" s="28"/>
      <c r="AB2" s="28"/>
      <c r="AC2" s="28"/>
      <c r="AD2" s="28"/>
    </row>
    <row r="3" spans="1:30" ht="18.95" customHeight="1">
      <c r="A3" s="29" t="s">
        <v>1655</v>
      </c>
      <c r="D3" s="292" t="s">
        <v>266</v>
      </c>
      <c r="E3" s="292"/>
      <c r="F3" s="292"/>
      <c r="G3" s="292"/>
      <c r="H3" s="28"/>
      <c r="I3" s="28"/>
      <c r="J3" s="28"/>
      <c r="K3" s="28"/>
      <c r="L3" s="28"/>
      <c r="M3" s="28"/>
      <c r="N3" s="28"/>
      <c r="O3" s="28"/>
      <c r="P3" s="28"/>
      <c r="Q3" s="28"/>
      <c r="R3" s="28"/>
      <c r="S3" s="28"/>
      <c r="T3" s="28"/>
      <c r="U3" s="28"/>
      <c r="V3" s="28"/>
      <c r="W3" s="28"/>
      <c r="X3" s="28"/>
      <c r="Y3" s="28"/>
      <c r="Z3" s="28"/>
      <c r="AA3" s="28"/>
      <c r="AB3" s="28"/>
      <c r="AC3" s="28"/>
      <c r="AD3" s="28"/>
    </row>
    <row r="4" spans="1:30" ht="18.95" customHeight="1">
      <c r="D4" s="191" t="s">
        <v>1209</v>
      </c>
      <c r="E4" s="191"/>
      <c r="F4" s="191"/>
      <c r="G4" s="191"/>
      <c r="H4" s="191"/>
      <c r="I4" s="191"/>
      <c r="J4" s="191"/>
      <c r="K4" s="191"/>
      <c r="L4" s="191"/>
      <c r="M4" s="191"/>
      <c r="N4" s="191"/>
      <c r="O4" s="191"/>
      <c r="P4" s="291"/>
      <c r="Q4" s="293" t="s">
        <v>1242</v>
      </c>
      <c r="R4" s="147"/>
      <c r="S4" s="147"/>
      <c r="T4" s="147"/>
      <c r="U4" s="147"/>
      <c r="V4" s="147"/>
      <c r="W4" s="147"/>
      <c r="X4" s="147"/>
      <c r="Y4" s="147"/>
      <c r="Z4" s="147"/>
      <c r="AA4" s="147"/>
      <c r="AB4" s="147"/>
      <c r="AC4" s="147"/>
      <c r="AD4" s="147"/>
    </row>
    <row r="5" spans="1:30" ht="18.95" customHeight="1">
      <c r="D5" s="289" t="s">
        <v>1210</v>
      </c>
      <c r="E5" s="289"/>
      <c r="F5" s="289"/>
      <c r="G5" s="289"/>
      <c r="H5" s="289"/>
      <c r="I5" s="289"/>
      <c r="J5" s="289"/>
      <c r="K5" s="289"/>
      <c r="L5" s="289"/>
      <c r="M5" s="289"/>
      <c r="N5" s="289"/>
      <c r="O5" s="289"/>
      <c r="P5" s="290"/>
      <c r="Q5" s="289" t="s">
        <v>1243</v>
      </c>
      <c r="R5" s="289"/>
      <c r="S5" s="289"/>
      <c r="T5" s="289"/>
      <c r="U5" s="289"/>
      <c r="V5" s="289"/>
      <c r="W5" s="289"/>
      <c r="X5" s="289"/>
      <c r="Y5" s="289"/>
      <c r="Z5" s="289"/>
      <c r="AA5" s="289"/>
      <c r="AB5" s="289"/>
      <c r="AC5" s="289"/>
      <c r="AD5" s="79"/>
    </row>
    <row r="6" spans="1:30" ht="18.95" customHeight="1">
      <c r="D6" s="289" t="s">
        <v>1211</v>
      </c>
      <c r="E6" s="289"/>
      <c r="F6" s="289"/>
      <c r="G6" s="289"/>
      <c r="H6" s="289"/>
      <c r="I6" s="289"/>
      <c r="J6" s="289"/>
      <c r="K6" s="289"/>
      <c r="L6" s="289"/>
      <c r="M6" s="289"/>
      <c r="N6" s="289"/>
      <c r="O6" s="289"/>
      <c r="P6" s="290"/>
      <c r="Q6" s="289" t="s">
        <v>1244</v>
      </c>
      <c r="R6" s="289"/>
      <c r="S6" s="289"/>
      <c r="T6" s="289"/>
      <c r="U6" s="289"/>
      <c r="V6" s="289"/>
      <c r="W6" s="289"/>
      <c r="X6" s="289"/>
      <c r="Y6" s="289"/>
      <c r="Z6" s="289"/>
      <c r="AA6" s="289"/>
      <c r="AB6" s="289"/>
      <c r="AC6" s="289"/>
      <c r="AD6" s="79"/>
    </row>
    <row r="7" spans="1:30" ht="18.95" customHeight="1">
      <c r="D7" s="289" t="s">
        <v>1212</v>
      </c>
      <c r="E7" s="289"/>
      <c r="F7" s="289"/>
      <c r="G7" s="289"/>
      <c r="H7" s="289"/>
      <c r="I7" s="289"/>
      <c r="J7" s="289"/>
      <c r="K7" s="289"/>
      <c r="L7" s="289"/>
      <c r="M7" s="289"/>
      <c r="N7" s="289"/>
      <c r="O7" s="289"/>
      <c r="P7" s="290"/>
      <c r="Q7" s="289" t="s">
        <v>1245</v>
      </c>
      <c r="R7" s="289"/>
      <c r="S7" s="289"/>
      <c r="T7" s="289"/>
      <c r="U7" s="289"/>
      <c r="V7" s="289"/>
      <c r="W7" s="289"/>
      <c r="X7" s="289"/>
      <c r="Y7" s="289"/>
      <c r="Z7" s="289"/>
      <c r="AA7" s="289"/>
      <c r="AB7" s="289"/>
      <c r="AC7" s="289"/>
      <c r="AD7" s="79"/>
    </row>
    <row r="8" spans="1:30" ht="18.95" customHeight="1">
      <c r="D8" s="289" t="s">
        <v>1213</v>
      </c>
      <c r="E8" s="289"/>
      <c r="F8" s="289"/>
      <c r="G8" s="289"/>
      <c r="H8" s="289"/>
      <c r="I8" s="289"/>
      <c r="J8" s="289"/>
      <c r="K8" s="289"/>
      <c r="L8" s="289"/>
      <c r="M8" s="289"/>
      <c r="N8" s="289"/>
      <c r="O8" s="289"/>
      <c r="P8" s="290"/>
      <c r="Q8" s="289" t="s">
        <v>1246</v>
      </c>
      <c r="R8" s="289"/>
      <c r="S8" s="289"/>
      <c r="T8" s="289"/>
      <c r="U8" s="289"/>
      <c r="V8" s="289"/>
      <c r="W8" s="289"/>
      <c r="X8" s="289"/>
      <c r="Y8" s="289"/>
      <c r="Z8" s="289"/>
      <c r="AA8" s="289"/>
      <c r="AB8" s="289"/>
      <c r="AC8" s="289"/>
      <c r="AD8" s="79"/>
    </row>
    <row r="9" spans="1:30" ht="18.95" customHeight="1">
      <c r="D9" s="289" t="s">
        <v>1214</v>
      </c>
      <c r="E9" s="289"/>
      <c r="F9" s="289"/>
      <c r="G9" s="289"/>
      <c r="H9" s="289"/>
      <c r="I9" s="289"/>
      <c r="J9" s="289"/>
      <c r="K9" s="289"/>
      <c r="L9" s="289"/>
      <c r="M9" s="289"/>
      <c r="N9" s="289"/>
      <c r="O9" s="289"/>
      <c r="P9" s="290"/>
      <c r="Q9" s="289" t="s">
        <v>1247</v>
      </c>
      <c r="R9" s="289"/>
      <c r="S9" s="289"/>
      <c r="T9" s="289"/>
      <c r="U9" s="289"/>
      <c r="V9" s="289"/>
      <c r="W9" s="289"/>
      <c r="X9" s="289"/>
      <c r="Y9" s="289"/>
      <c r="Z9" s="289"/>
      <c r="AA9" s="289"/>
      <c r="AB9" s="289"/>
      <c r="AC9" s="289"/>
      <c r="AD9" s="79"/>
    </row>
    <row r="10" spans="1:30" ht="18.95" customHeight="1">
      <c r="D10" s="289" t="s">
        <v>1215</v>
      </c>
      <c r="E10" s="289"/>
      <c r="F10" s="289"/>
      <c r="G10" s="289"/>
      <c r="H10" s="289"/>
      <c r="I10" s="289"/>
      <c r="J10" s="289"/>
      <c r="K10" s="289"/>
      <c r="L10" s="289"/>
      <c r="M10" s="289"/>
      <c r="N10" s="289"/>
      <c r="O10" s="289"/>
      <c r="P10" s="290"/>
      <c r="Q10" s="289" t="s">
        <v>1248</v>
      </c>
      <c r="R10" s="289"/>
      <c r="S10" s="289"/>
      <c r="T10" s="289"/>
      <c r="U10" s="289"/>
      <c r="V10" s="289"/>
      <c r="W10" s="289"/>
      <c r="X10" s="289"/>
      <c r="Y10" s="289"/>
      <c r="Z10" s="289"/>
      <c r="AA10" s="289"/>
      <c r="AB10" s="289"/>
      <c r="AC10" s="289"/>
      <c r="AD10" s="79"/>
    </row>
    <row r="11" spans="1:30" ht="18.95" customHeight="1">
      <c r="D11" s="289" t="s">
        <v>1216</v>
      </c>
      <c r="E11" s="289"/>
      <c r="F11" s="289"/>
      <c r="G11" s="289"/>
      <c r="H11" s="289"/>
      <c r="I11" s="289"/>
      <c r="J11" s="289"/>
      <c r="K11" s="289"/>
      <c r="L11" s="289"/>
      <c r="M11" s="289"/>
      <c r="N11" s="289"/>
      <c r="O11" s="289"/>
      <c r="P11" s="290"/>
      <c r="Q11" s="289" t="s">
        <v>267</v>
      </c>
      <c r="R11" s="289"/>
      <c r="S11" s="289"/>
      <c r="T11" s="289"/>
      <c r="U11" s="289"/>
      <c r="V11" s="289"/>
      <c r="W11" s="289"/>
      <c r="X11" s="289"/>
      <c r="Y11" s="289"/>
      <c r="Z11" s="289"/>
      <c r="AA11" s="289"/>
      <c r="AB11" s="289"/>
      <c r="AC11" s="289"/>
      <c r="AD11" s="79"/>
    </row>
    <row r="12" spans="1:30" ht="18.95" customHeight="1">
      <c r="D12" s="289" t="s">
        <v>1217</v>
      </c>
      <c r="E12" s="289"/>
      <c r="F12" s="289"/>
      <c r="G12" s="289"/>
      <c r="H12" s="289"/>
      <c r="I12" s="289"/>
      <c r="J12" s="289"/>
      <c r="K12" s="289"/>
      <c r="L12" s="289"/>
      <c r="M12" s="289"/>
      <c r="N12" s="289"/>
      <c r="O12" s="289"/>
      <c r="P12" s="290"/>
      <c r="Q12" s="289" t="s">
        <v>1249</v>
      </c>
      <c r="R12" s="289"/>
      <c r="S12" s="289"/>
      <c r="T12" s="289"/>
      <c r="U12" s="289"/>
      <c r="V12" s="289"/>
      <c r="W12" s="289"/>
      <c r="X12" s="289"/>
      <c r="Y12" s="289"/>
      <c r="Z12" s="289"/>
      <c r="AA12" s="289"/>
      <c r="AB12" s="289"/>
      <c r="AC12" s="289"/>
      <c r="AD12" s="79"/>
    </row>
    <row r="13" spans="1:30" ht="18.95" customHeight="1">
      <c r="D13" s="289" t="s">
        <v>1218</v>
      </c>
      <c r="E13" s="289"/>
      <c r="F13" s="289"/>
      <c r="G13" s="289"/>
      <c r="H13" s="289"/>
      <c r="I13" s="289"/>
      <c r="J13" s="289"/>
      <c r="K13" s="289"/>
      <c r="L13" s="289"/>
      <c r="M13" s="289"/>
      <c r="N13" s="289"/>
      <c r="O13" s="289"/>
      <c r="P13" s="290"/>
      <c r="Q13" s="289" t="s">
        <v>1250</v>
      </c>
      <c r="R13" s="289"/>
      <c r="S13" s="289"/>
      <c r="T13" s="289"/>
      <c r="U13" s="289"/>
      <c r="V13" s="289"/>
      <c r="W13" s="289"/>
      <c r="X13" s="289"/>
      <c r="Y13" s="289"/>
      <c r="Z13" s="289"/>
      <c r="AA13" s="289"/>
      <c r="AB13" s="289"/>
      <c r="AC13" s="289"/>
      <c r="AD13" s="79"/>
    </row>
    <row r="14" spans="1:30" ht="18.95" customHeight="1">
      <c r="D14" s="289" t="s">
        <v>1208</v>
      </c>
      <c r="E14" s="289"/>
      <c r="F14" s="289"/>
      <c r="G14" s="289"/>
      <c r="H14" s="289"/>
      <c r="I14" s="289"/>
      <c r="J14" s="289"/>
      <c r="K14" s="289"/>
      <c r="L14" s="289"/>
      <c r="M14" s="289"/>
      <c r="N14" s="289"/>
      <c r="O14" s="289"/>
      <c r="P14" s="290"/>
      <c r="Q14" s="289" t="s">
        <v>1251</v>
      </c>
      <c r="R14" s="289"/>
      <c r="S14" s="289"/>
      <c r="T14" s="289"/>
      <c r="U14" s="289"/>
      <c r="V14" s="289"/>
      <c r="W14" s="289"/>
      <c r="X14" s="289"/>
      <c r="Y14" s="289"/>
      <c r="Z14" s="289"/>
      <c r="AA14" s="289"/>
      <c r="AB14" s="289"/>
      <c r="AC14" s="289"/>
      <c r="AD14" s="79"/>
    </row>
    <row r="15" spans="1:30" ht="18.95" customHeight="1">
      <c r="D15" s="289" t="s">
        <v>1217</v>
      </c>
      <c r="E15" s="289"/>
      <c r="F15" s="289"/>
      <c r="G15" s="289"/>
      <c r="H15" s="289"/>
      <c r="I15" s="289"/>
      <c r="J15" s="289"/>
      <c r="K15" s="289"/>
      <c r="L15" s="289"/>
      <c r="M15" s="289"/>
      <c r="N15" s="289"/>
      <c r="O15" s="289"/>
      <c r="P15" s="290"/>
      <c r="Q15" s="289" t="s">
        <v>1252</v>
      </c>
      <c r="R15" s="289"/>
      <c r="S15" s="289"/>
      <c r="T15" s="289"/>
      <c r="U15" s="289"/>
      <c r="V15" s="289"/>
      <c r="W15" s="289"/>
      <c r="X15" s="289"/>
      <c r="Y15" s="289"/>
      <c r="Z15" s="289"/>
      <c r="AA15" s="289"/>
      <c r="AB15" s="289"/>
      <c r="AC15" s="289"/>
      <c r="AD15" s="79"/>
    </row>
    <row r="16" spans="1:30" ht="18.95" customHeight="1">
      <c r="D16" s="289" t="s">
        <v>1219</v>
      </c>
      <c r="E16" s="289"/>
      <c r="F16" s="289"/>
      <c r="G16" s="289"/>
      <c r="H16" s="289"/>
      <c r="I16" s="289"/>
      <c r="J16" s="289"/>
      <c r="K16" s="289"/>
      <c r="L16" s="289"/>
      <c r="M16" s="289"/>
      <c r="N16" s="289"/>
      <c r="O16" s="289"/>
      <c r="P16" s="290"/>
      <c r="Q16" s="289" t="s">
        <v>1253</v>
      </c>
      <c r="R16" s="289"/>
      <c r="S16" s="289"/>
      <c r="T16" s="289"/>
      <c r="U16" s="289"/>
      <c r="V16" s="289"/>
      <c r="W16" s="289"/>
      <c r="X16" s="289"/>
      <c r="Y16" s="289"/>
      <c r="Z16" s="289"/>
      <c r="AA16" s="289"/>
      <c r="AB16" s="289"/>
      <c r="AC16" s="289"/>
      <c r="AD16" s="79"/>
    </row>
    <row r="17" spans="4:30" ht="18.95" customHeight="1">
      <c r="D17" s="289" t="s">
        <v>1220</v>
      </c>
      <c r="E17" s="289"/>
      <c r="F17" s="289"/>
      <c r="G17" s="289"/>
      <c r="H17" s="289"/>
      <c r="I17" s="289"/>
      <c r="J17" s="289"/>
      <c r="K17" s="289"/>
      <c r="L17" s="289"/>
      <c r="M17" s="289"/>
      <c r="N17" s="289"/>
      <c r="O17" s="289"/>
      <c r="P17" s="290"/>
      <c r="Q17" s="289"/>
      <c r="R17" s="289"/>
      <c r="S17" s="289"/>
      <c r="T17" s="289"/>
      <c r="U17" s="289"/>
      <c r="V17" s="289"/>
      <c r="W17" s="289"/>
      <c r="X17" s="289"/>
      <c r="Y17" s="289"/>
      <c r="Z17" s="289"/>
      <c r="AA17" s="289"/>
      <c r="AB17" s="289"/>
      <c r="AC17" s="289"/>
      <c r="AD17" s="79"/>
    </row>
    <row r="18" spans="4:30" ht="18.95" customHeight="1">
      <c r="D18" s="289" t="s">
        <v>1221</v>
      </c>
      <c r="E18" s="289"/>
      <c r="F18" s="289"/>
      <c r="G18" s="289"/>
      <c r="H18" s="289"/>
      <c r="I18" s="289"/>
      <c r="J18" s="289"/>
      <c r="K18" s="289"/>
      <c r="L18" s="289"/>
      <c r="M18" s="289"/>
      <c r="N18" s="289"/>
      <c r="O18" s="289"/>
      <c r="P18" s="290"/>
      <c r="Q18" s="147" t="s">
        <v>1254</v>
      </c>
      <c r="R18" s="147"/>
      <c r="S18" s="147"/>
      <c r="T18" s="147"/>
      <c r="U18" s="147"/>
      <c r="V18" s="147"/>
      <c r="W18" s="147"/>
      <c r="X18" s="147"/>
      <c r="Y18" s="147"/>
      <c r="Z18" s="147"/>
      <c r="AA18" s="147"/>
      <c r="AB18" s="147"/>
      <c r="AC18" s="147"/>
      <c r="AD18" s="79"/>
    </row>
    <row r="19" spans="4:30" ht="18.95" customHeight="1">
      <c r="D19" s="289" t="s">
        <v>1222</v>
      </c>
      <c r="E19" s="289"/>
      <c r="F19" s="289"/>
      <c r="G19" s="289"/>
      <c r="H19" s="289"/>
      <c r="I19" s="289"/>
      <c r="J19" s="289"/>
      <c r="K19" s="289"/>
      <c r="L19" s="289"/>
      <c r="M19" s="289"/>
      <c r="N19" s="289"/>
      <c r="O19" s="289"/>
      <c r="P19" s="290"/>
      <c r="Q19" s="289" t="s">
        <v>1255</v>
      </c>
      <c r="R19" s="289"/>
      <c r="S19" s="289"/>
      <c r="T19" s="289"/>
      <c r="U19" s="289"/>
      <c r="V19" s="289"/>
      <c r="W19" s="289"/>
      <c r="X19" s="289"/>
      <c r="Y19" s="289"/>
      <c r="Z19" s="289"/>
      <c r="AA19" s="289"/>
      <c r="AB19" s="289"/>
      <c r="AC19" s="289"/>
      <c r="AD19" s="1"/>
    </row>
    <row r="20" spans="4:30" ht="18.95" customHeight="1">
      <c r="D20" s="289" t="s">
        <v>1223</v>
      </c>
      <c r="E20" s="289"/>
      <c r="F20" s="289"/>
      <c r="G20" s="289"/>
      <c r="H20" s="289"/>
      <c r="I20" s="289"/>
      <c r="J20" s="289"/>
      <c r="K20" s="289"/>
      <c r="L20" s="289"/>
      <c r="M20" s="289"/>
      <c r="N20" s="289"/>
      <c r="O20" s="289"/>
      <c r="P20" s="290"/>
      <c r="Q20" s="289" t="s">
        <v>1256</v>
      </c>
      <c r="R20" s="289"/>
      <c r="S20" s="289"/>
      <c r="T20" s="289"/>
      <c r="U20" s="289"/>
      <c r="V20" s="289"/>
      <c r="W20" s="289"/>
      <c r="X20" s="289"/>
      <c r="Y20" s="289"/>
      <c r="Z20" s="289"/>
      <c r="AA20" s="289"/>
      <c r="AB20" s="289"/>
      <c r="AC20" s="289"/>
      <c r="AD20" s="1"/>
    </row>
    <row r="21" spans="4:30" ht="18.95" customHeight="1">
      <c r="D21" s="289" t="s">
        <v>1224</v>
      </c>
      <c r="E21" s="289"/>
      <c r="F21" s="289"/>
      <c r="G21" s="289"/>
      <c r="H21" s="289"/>
      <c r="I21" s="289"/>
      <c r="J21" s="289"/>
      <c r="K21" s="289"/>
      <c r="L21" s="289"/>
      <c r="M21" s="289"/>
      <c r="N21" s="289"/>
      <c r="O21" s="289"/>
      <c r="P21" s="290"/>
      <c r="Q21" s="289" t="s">
        <v>1258</v>
      </c>
      <c r="R21" s="289"/>
      <c r="S21" s="289"/>
      <c r="T21" s="289"/>
      <c r="U21" s="289"/>
      <c r="V21" s="289"/>
      <c r="W21" s="289"/>
      <c r="X21" s="289"/>
      <c r="Y21" s="289"/>
      <c r="Z21" s="289"/>
      <c r="AA21" s="289"/>
      <c r="AB21" s="289"/>
      <c r="AC21" s="289"/>
      <c r="AD21" s="1"/>
    </row>
    <row r="22" spans="4:30" ht="18.95" customHeight="1">
      <c r="D22" s="289"/>
      <c r="E22" s="289"/>
      <c r="F22" s="289"/>
      <c r="G22" s="289"/>
      <c r="H22" s="289"/>
      <c r="I22" s="289"/>
      <c r="J22" s="289"/>
      <c r="K22" s="289"/>
      <c r="L22" s="289"/>
      <c r="M22" s="289"/>
      <c r="N22" s="289"/>
      <c r="O22" s="289"/>
      <c r="P22" s="290"/>
      <c r="Q22" s="289" t="s">
        <v>1259</v>
      </c>
      <c r="R22" s="289"/>
      <c r="S22" s="289"/>
      <c r="T22" s="289"/>
      <c r="U22" s="289"/>
      <c r="V22" s="289"/>
      <c r="W22" s="289"/>
      <c r="X22" s="289"/>
      <c r="Y22" s="289"/>
      <c r="Z22" s="289"/>
      <c r="AA22" s="289"/>
      <c r="AB22" s="289"/>
      <c r="AC22" s="289"/>
      <c r="AD22" s="1"/>
    </row>
    <row r="23" spans="4:30" ht="18.95" customHeight="1">
      <c r="D23" s="289" t="s">
        <v>1231</v>
      </c>
      <c r="E23" s="289"/>
      <c r="F23" s="289"/>
      <c r="G23" s="289"/>
      <c r="H23" s="289"/>
      <c r="I23" s="289"/>
      <c r="J23" s="289"/>
      <c r="K23" s="289"/>
      <c r="L23" s="289"/>
      <c r="M23" s="289"/>
      <c r="N23" s="289"/>
      <c r="O23" s="289"/>
      <c r="P23" s="290"/>
      <c r="Q23" s="289" t="s">
        <v>1257</v>
      </c>
      <c r="R23" s="289"/>
      <c r="S23" s="289"/>
      <c r="T23" s="289"/>
      <c r="U23" s="289"/>
      <c r="V23" s="289"/>
      <c r="W23" s="289"/>
      <c r="X23" s="289"/>
      <c r="Y23" s="289"/>
      <c r="Z23" s="289"/>
      <c r="AA23" s="289"/>
      <c r="AB23" s="289"/>
      <c r="AC23" s="289"/>
      <c r="AD23" s="1"/>
    </row>
    <row r="24" spans="4:30" ht="18.95" customHeight="1">
      <c r="D24" s="289" t="s">
        <v>1225</v>
      </c>
      <c r="E24" s="289"/>
      <c r="F24" s="289"/>
      <c r="G24" s="289"/>
      <c r="H24" s="289"/>
      <c r="I24" s="289"/>
      <c r="J24" s="289"/>
      <c r="K24" s="289"/>
      <c r="L24" s="289"/>
      <c r="M24" s="289"/>
      <c r="N24" s="289"/>
      <c r="O24" s="289"/>
      <c r="P24" s="290"/>
      <c r="Q24" s="289" t="s">
        <v>1260</v>
      </c>
      <c r="R24" s="289"/>
      <c r="S24" s="289"/>
      <c r="T24" s="289"/>
      <c r="U24" s="289"/>
      <c r="V24" s="289"/>
      <c r="W24" s="289"/>
      <c r="X24" s="289"/>
      <c r="Y24" s="289"/>
      <c r="Z24" s="289"/>
      <c r="AA24" s="289"/>
      <c r="AB24" s="289"/>
      <c r="AC24" s="289"/>
      <c r="AD24" s="1"/>
    </row>
    <row r="25" spans="4:30" ht="18.95" customHeight="1">
      <c r="D25" s="289" t="s">
        <v>1226</v>
      </c>
      <c r="E25" s="289"/>
      <c r="F25" s="289"/>
      <c r="G25" s="289"/>
      <c r="H25" s="289"/>
      <c r="I25" s="289"/>
      <c r="J25" s="289"/>
      <c r="K25" s="289"/>
      <c r="L25" s="289"/>
      <c r="M25" s="289"/>
      <c r="N25" s="289"/>
      <c r="O25" s="289"/>
      <c r="P25" s="290"/>
      <c r="Q25" s="289" t="s">
        <v>1261</v>
      </c>
      <c r="R25" s="289"/>
      <c r="S25" s="289"/>
      <c r="T25" s="289"/>
      <c r="U25" s="289"/>
      <c r="V25" s="289"/>
      <c r="W25" s="289"/>
      <c r="X25" s="289"/>
      <c r="Y25" s="289"/>
      <c r="Z25" s="289"/>
      <c r="AA25" s="289"/>
      <c r="AB25" s="289"/>
      <c r="AC25" s="289"/>
      <c r="AD25" s="1"/>
    </row>
    <row r="26" spans="4:30" ht="18.95" customHeight="1">
      <c r="D26" s="289" t="s">
        <v>1227</v>
      </c>
      <c r="E26" s="289"/>
      <c r="F26" s="289"/>
      <c r="G26" s="289"/>
      <c r="H26" s="289"/>
      <c r="I26" s="289"/>
      <c r="J26" s="289"/>
      <c r="K26" s="289"/>
      <c r="L26" s="289"/>
      <c r="M26" s="289"/>
      <c r="N26" s="289"/>
      <c r="O26" s="289"/>
      <c r="P26" s="290"/>
      <c r="Q26" s="289" t="s">
        <v>1262</v>
      </c>
      <c r="R26" s="289"/>
      <c r="S26" s="289"/>
      <c r="T26" s="289"/>
      <c r="U26" s="289"/>
      <c r="V26" s="289"/>
      <c r="W26" s="289"/>
      <c r="X26" s="289"/>
      <c r="Y26" s="289"/>
      <c r="Z26" s="289"/>
      <c r="AA26" s="289"/>
      <c r="AB26" s="289"/>
      <c r="AC26" s="289"/>
      <c r="AD26" s="1"/>
    </row>
    <row r="27" spans="4:30" ht="18.95" customHeight="1">
      <c r="D27" s="289" t="s">
        <v>1228</v>
      </c>
      <c r="E27" s="289"/>
      <c r="F27" s="289"/>
      <c r="G27" s="289"/>
      <c r="H27" s="289"/>
      <c r="I27" s="289"/>
      <c r="J27" s="289"/>
      <c r="K27" s="289"/>
      <c r="L27" s="289"/>
      <c r="M27" s="289"/>
      <c r="N27" s="289"/>
      <c r="O27" s="289"/>
      <c r="P27" s="290"/>
      <c r="Q27" s="289" t="s">
        <v>1263</v>
      </c>
      <c r="R27" s="289"/>
      <c r="S27" s="289"/>
      <c r="T27" s="289"/>
      <c r="U27" s="289"/>
      <c r="V27" s="289"/>
      <c r="W27" s="289"/>
      <c r="X27" s="289"/>
      <c r="Y27" s="289"/>
      <c r="Z27" s="289"/>
      <c r="AA27" s="289"/>
      <c r="AB27" s="289"/>
      <c r="AC27" s="289"/>
      <c r="AD27" s="1"/>
    </row>
    <row r="28" spans="4:30" ht="18.95" customHeight="1">
      <c r="D28" s="289" t="s">
        <v>1229</v>
      </c>
      <c r="E28" s="289"/>
      <c r="F28" s="289"/>
      <c r="G28" s="289"/>
      <c r="H28" s="289"/>
      <c r="I28" s="289"/>
      <c r="J28" s="289"/>
      <c r="K28" s="289"/>
      <c r="L28" s="289"/>
      <c r="M28" s="289"/>
      <c r="N28" s="289"/>
      <c r="O28" s="289"/>
      <c r="P28" s="290"/>
      <c r="Q28" s="289" t="s">
        <v>1264</v>
      </c>
      <c r="R28" s="289"/>
      <c r="S28" s="289"/>
      <c r="T28" s="289"/>
      <c r="U28" s="289"/>
      <c r="V28" s="289"/>
      <c r="W28" s="289"/>
      <c r="X28" s="289"/>
      <c r="Y28" s="289"/>
      <c r="Z28" s="289"/>
      <c r="AA28" s="289"/>
      <c r="AB28" s="289"/>
      <c r="AC28" s="289"/>
      <c r="AD28" s="1"/>
    </row>
    <row r="29" spans="4:30" ht="18.95" customHeight="1">
      <c r="D29" s="289" t="s">
        <v>1230</v>
      </c>
      <c r="E29" s="289"/>
      <c r="F29" s="289"/>
      <c r="G29" s="289"/>
      <c r="H29" s="289"/>
      <c r="I29" s="289"/>
      <c r="J29" s="289"/>
      <c r="K29" s="289"/>
      <c r="L29" s="289"/>
      <c r="M29" s="289"/>
      <c r="N29" s="289"/>
      <c r="O29" s="289"/>
      <c r="P29" s="290"/>
      <c r="Q29" s="289" t="s">
        <v>1265</v>
      </c>
      <c r="R29" s="289"/>
      <c r="S29" s="289"/>
      <c r="T29" s="289"/>
      <c r="U29" s="289"/>
      <c r="V29" s="289"/>
      <c r="W29" s="289"/>
      <c r="X29" s="289"/>
      <c r="Y29" s="289"/>
      <c r="Z29" s="289"/>
      <c r="AA29" s="289"/>
      <c r="AB29" s="289"/>
      <c r="AC29" s="289"/>
      <c r="AD29" s="1"/>
    </row>
    <row r="30" spans="4:30" ht="18.95" customHeight="1">
      <c r="D30" s="289"/>
      <c r="E30" s="289"/>
      <c r="F30" s="289"/>
      <c r="G30" s="289"/>
      <c r="H30" s="289"/>
      <c r="I30" s="289"/>
      <c r="J30" s="289"/>
      <c r="K30" s="289"/>
      <c r="L30" s="289"/>
      <c r="M30" s="289"/>
      <c r="N30" s="289"/>
      <c r="O30" s="289"/>
      <c r="P30" s="290"/>
      <c r="Q30" s="289" t="s">
        <v>1266</v>
      </c>
      <c r="R30" s="289"/>
      <c r="S30" s="289"/>
      <c r="T30" s="289"/>
      <c r="U30" s="289"/>
      <c r="V30" s="289"/>
      <c r="W30" s="289"/>
      <c r="X30" s="289"/>
      <c r="Y30" s="289"/>
      <c r="Z30" s="289"/>
      <c r="AA30" s="289"/>
      <c r="AB30" s="289"/>
      <c r="AC30" s="289"/>
      <c r="AD30" s="1"/>
    </row>
    <row r="31" spans="4:30" ht="18.95" customHeight="1">
      <c r="D31" s="289" t="s">
        <v>1232</v>
      </c>
      <c r="E31" s="289"/>
      <c r="F31" s="289"/>
      <c r="G31" s="289"/>
      <c r="H31" s="289"/>
      <c r="I31" s="289"/>
      <c r="J31" s="289"/>
      <c r="K31" s="289"/>
      <c r="L31" s="289"/>
      <c r="M31" s="289"/>
      <c r="N31" s="289"/>
      <c r="O31" s="289"/>
      <c r="P31" s="290"/>
      <c r="Q31" s="289" t="s">
        <v>1267</v>
      </c>
      <c r="R31" s="289"/>
      <c r="S31" s="289"/>
      <c r="T31" s="289"/>
      <c r="U31" s="289"/>
      <c r="V31" s="289"/>
      <c r="W31" s="289"/>
      <c r="X31" s="289"/>
      <c r="Y31" s="289"/>
      <c r="Z31" s="289"/>
      <c r="AA31" s="289"/>
      <c r="AB31" s="289"/>
      <c r="AC31" s="289"/>
      <c r="AD31" s="1"/>
    </row>
    <row r="32" spans="4:30" ht="18.95" customHeight="1">
      <c r="D32" s="289" t="s">
        <v>1233</v>
      </c>
      <c r="E32" s="289"/>
      <c r="F32" s="289"/>
      <c r="G32" s="289"/>
      <c r="H32" s="289"/>
      <c r="I32" s="289"/>
      <c r="J32" s="289"/>
      <c r="K32" s="289"/>
      <c r="L32" s="289"/>
      <c r="M32" s="289"/>
      <c r="N32" s="289"/>
      <c r="O32" s="289"/>
      <c r="P32" s="290"/>
      <c r="Q32" s="289" t="s">
        <v>1268</v>
      </c>
      <c r="R32" s="289"/>
      <c r="S32" s="289"/>
      <c r="T32" s="289"/>
      <c r="U32" s="289"/>
      <c r="V32" s="289"/>
      <c r="W32" s="289"/>
      <c r="X32" s="289"/>
      <c r="Y32" s="289"/>
      <c r="Z32" s="289"/>
      <c r="AA32" s="289"/>
      <c r="AB32" s="289"/>
      <c r="AC32" s="289"/>
      <c r="AD32" s="1"/>
    </row>
    <row r="33" spans="1:30" ht="18.95" customHeight="1">
      <c r="D33" s="289" t="s">
        <v>1234</v>
      </c>
      <c r="E33" s="289"/>
      <c r="F33" s="289"/>
      <c r="G33" s="289"/>
      <c r="H33" s="289"/>
      <c r="I33" s="289"/>
      <c r="J33" s="289"/>
      <c r="K33" s="289"/>
      <c r="L33" s="289"/>
      <c r="M33" s="289"/>
      <c r="N33" s="289"/>
      <c r="O33" s="289"/>
      <c r="P33" s="290"/>
      <c r="Q33" s="289" t="s">
        <v>1269</v>
      </c>
      <c r="R33" s="289"/>
      <c r="S33" s="289"/>
      <c r="T33" s="289"/>
      <c r="U33" s="289"/>
      <c r="V33" s="289"/>
      <c r="W33" s="289"/>
      <c r="X33" s="289"/>
      <c r="Y33" s="289"/>
      <c r="Z33" s="289"/>
      <c r="AA33" s="289"/>
      <c r="AB33" s="289"/>
      <c r="AC33" s="289"/>
      <c r="AD33" s="1"/>
    </row>
    <row r="34" spans="1:30" ht="18.95" customHeight="1">
      <c r="D34" s="289" t="s">
        <v>1235</v>
      </c>
      <c r="E34" s="289"/>
      <c r="F34" s="289"/>
      <c r="G34" s="289"/>
      <c r="H34" s="289"/>
      <c r="I34" s="289"/>
      <c r="J34" s="289"/>
      <c r="K34" s="289"/>
      <c r="L34" s="289"/>
      <c r="M34" s="289"/>
      <c r="N34" s="289"/>
      <c r="O34" s="289"/>
      <c r="P34" s="290"/>
      <c r="Q34" s="289" t="s">
        <v>1270</v>
      </c>
      <c r="R34" s="289"/>
      <c r="S34" s="289"/>
      <c r="T34" s="289"/>
      <c r="U34" s="289"/>
      <c r="V34" s="289"/>
      <c r="W34" s="289"/>
      <c r="X34" s="289"/>
      <c r="Y34" s="289"/>
      <c r="Z34" s="289"/>
      <c r="AA34" s="289"/>
      <c r="AB34" s="289"/>
      <c r="AC34" s="289"/>
      <c r="AD34" s="1"/>
    </row>
    <row r="35" spans="1:30" ht="18.95" customHeight="1">
      <c r="D35" s="289" t="s">
        <v>1236</v>
      </c>
      <c r="E35" s="289"/>
      <c r="F35" s="289"/>
      <c r="G35" s="289"/>
      <c r="H35" s="289"/>
      <c r="I35" s="289"/>
      <c r="J35" s="289"/>
      <c r="K35" s="289"/>
      <c r="L35" s="289"/>
      <c r="M35" s="289"/>
      <c r="N35" s="289"/>
      <c r="O35" s="289"/>
      <c r="P35" s="290"/>
      <c r="Q35" s="289" t="s">
        <v>1271</v>
      </c>
      <c r="R35" s="289"/>
      <c r="S35" s="289"/>
      <c r="T35" s="289"/>
      <c r="U35" s="289"/>
      <c r="V35" s="289"/>
      <c r="W35" s="289"/>
      <c r="X35" s="289"/>
      <c r="Y35" s="289"/>
      <c r="Z35" s="289"/>
      <c r="AA35" s="289"/>
      <c r="AB35" s="289"/>
      <c r="AC35" s="289"/>
      <c r="AD35" s="1"/>
    </row>
    <row r="36" spans="1:30" ht="18.95" customHeight="1">
      <c r="D36" s="289" t="s">
        <v>1237</v>
      </c>
      <c r="E36" s="289"/>
      <c r="F36" s="289"/>
      <c r="G36" s="289"/>
      <c r="H36" s="289"/>
      <c r="I36" s="289"/>
      <c r="J36" s="289"/>
      <c r="K36" s="289"/>
      <c r="L36" s="289"/>
      <c r="M36" s="289"/>
      <c r="N36" s="289"/>
      <c r="O36" s="289"/>
      <c r="P36" s="290"/>
      <c r="Q36" s="289" t="s">
        <v>1272</v>
      </c>
      <c r="R36" s="289"/>
      <c r="S36" s="289"/>
      <c r="T36" s="289"/>
      <c r="U36" s="289"/>
      <c r="V36" s="289"/>
      <c r="W36" s="289"/>
      <c r="X36" s="289"/>
      <c r="Y36" s="289"/>
      <c r="Z36" s="289"/>
      <c r="AA36" s="289"/>
      <c r="AB36" s="289"/>
      <c r="AC36" s="289"/>
      <c r="AD36" s="79"/>
    </row>
    <row r="37" spans="1:30" ht="18.95" customHeight="1">
      <c r="D37" s="289" t="s">
        <v>1238</v>
      </c>
      <c r="E37" s="289"/>
      <c r="F37" s="289"/>
      <c r="G37" s="289"/>
      <c r="H37" s="289"/>
      <c r="I37" s="289"/>
      <c r="J37" s="289"/>
      <c r="K37" s="289"/>
      <c r="L37" s="289"/>
      <c r="M37" s="289"/>
      <c r="N37" s="289"/>
      <c r="O37" s="289"/>
      <c r="P37" s="290"/>
      <c r="Q37" s="289" t="s">
        <v>1273</v>
      </c>
      <c r="R37" s="289"/>
      <c r="S37" s="289"/>
      <c r="T37" s="289"/>
      <c r="U37" s="289"/>
      <c r="V37" s="289"/>
      <c r="W37" s="289"/>
      <c r="X37" s="289"/>
      <c r="Y37" s="289"/>
      <c r="Z37" s="289"/>
      <c r="AA37" s="289"/>
      <c r="AB37" s="289"/>
      <c r="AC37" s="289"/>
      <c r="AD37" s="79"/>
    </row>
    <row r="38" spans="1:30" ht="18.95" customHeight="1">
      <c r="D38" s="289" t="s">
        <v>1239</v>
      </c>
      <c r="E38" s="289"/>
      <c r="F38" s="289"/>
      <c r="G38" s="289"/>
      <c r="H38" s="289"/>
      <c r="I38" s="289"/>
      <c r="J38" s="289"/>
      <c r="K38" s="289"/>
      <c r="L38" s="289"/>
      <c r="M38" s="289"/>
      <c r="N38" s="289"/>
      <c r="O38" s="289"/>
      <c r="P38" s="290"/>
      <c r="Q38" s="289" t="s">
        <v>1274</v>
      </c>
      <c r="R38" s="289"/>
      <c r="S38" s="289"/>
      <c r="T38" s="289"/>
      <c r="U38" s="289"/>
      <c r="V38" s="289"/>
      <c r="W38" s="289"/>
      <c r="X38" s="289"/>
      <c r="Y38" s="289"/>
      <c r="Z38" s="289"/>
      <c r="AA38" s="289"/>
      <c r="AB38" s="289"/>
      <c r="AC38" s="289"/>
      <c r="AD38" s="79"/>
    </row>
    <row r="39" spans="1:30" ht="18.95" customHeight="1">
      <c r="D39" s="289" t="s">
        <v>1415</v>
      </c>
      <c r="E39" s="289"/>
      <c r="F39" s="289"/>
      <c r="G39" s="289"/>
      <c r="H39" s="289"/>
      <c r="I39" s="289"/>
      <c r="J39" s="289"/>
      <c r="K39" s="289"/>
      <c r="L39" s="289"/>
      <c r="M39" s="289"/>
      <c r="N39" s="289"/>
      <c r="O39" s="289"/>
      <c r="P39" s="290"/>
      <c r="Q39" s="289" t="s">
        <v>1275</v>
      </c>
      <c r="R39" s="289"/>
      <c r="S39" s="289"/>
      <c r="T39" s="289"/>
      <c r="U39" s="289"/>
      <c r="V39" s="289"/>
      <c r="W39" s="289"/>
      <c r="X39" s="289"/>
      <c r="Y39" s="289"/>
      <c r="Z39" s="289"/>
      <c r="AA39" s="289"/>
      <c r="AB39" s="289"/>
      <c r="AC39" s="289"/>
      <c r="AD39" s="79"/>
    </row>
    <row r="40" spans="1:30" ht="18.95" customHeight="1">
      <c r="A40" s="29" t="s">
        <v>1656</v>
      </c>
      <c r="D40" s="289" t="s">
        <v>1240</v>
      </c>
      <c r="E40" s="289"/>
      <c r="F40" s="289"/>
      <c r="G40" s="289"/>
      <c r="H40" s="289"/>
      <c r="I40" s="289"/>
      <c r="J40" s="289"/>
      <c r="K40" s="289"/>
      <c r="L40" s="289"/>
      <c r="M40" s="289"/>
      <c r="N40" s="289"/>
      <c r="O40" s="289"/>
      <c r="P40" s="290"/>
      <c r="Q40" s="294"/>
      <c r="R40" s="191"/>
      <c r="S40" s="191"/>
      <c r="T40" s="191"/>
      <c r="U40" s="191"/>
      <c r="V40" s="191"/>
      <c r="W40" s="191"/>
      <c r="X40" s="191"/>
      <c r="Y40" s="191"/>
      <c r="Z40" s="191"/>
      <c r="AA40" s="191"/>
      <c r="AB40" s="191"/>
      <c r="AC40" s="191"/>
      <c r="AD40" s="79"/>
    </row>
    <row r="41" spans="1:30" ht="18.95" customHeight="1">
      <c r="A41" s="78"/>
      <c r="B41" s="78"/>
      <c r="C41" s="78"/>
      <c r="D41" s="289" t="s">
        <v>1241</v>
      </c>
      <c r="E41" s="289"/>
      <c r="F41" s="289"/>
      <c r="G41" s="289"/>
      <c r="H41" s="289"/>
      <c r="I41" s="289"/>
      <c r="J41" s="289"/>
      <c r="K41" s="289"/>
      <c r="L41" s="289"/>
      <c r="M41" s="289"/>
      <c r="N41" s="289"/>
      <c r="O41" s="289"/>
      <c r="P41" s="290"/>
      <c r="Q41" s="294"/>
      <c r="R41" s="191"/>
      <c r="S41" s="191"/>
      <c r="T41" s="191"/>
      <c r="U41" s="191"/>
      <c r="V41" s="191"/>
      <c r="W41" s="191"/>
      <c r="X41" s="191"/>
      <c r="Y41" s="191"/>
      <c r="Z41" s="191"/>
      <c r="AA41" s="191"/>
      <c r="AB41" s="191"/>
      <c r="AC41" s="191"/>
      <c r="AD41" s="79"/>
    </row>
    <row r="42" spans="1:30"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row>
    <row r="43" spans="1:30" ht="18.95" customHeight="1">
      <c r="A43" s="78"/>
      <c r="B43" s="78"/>
      <c r="C43" s="78"/>
      <c r="D43" s="152" t="s">
        <v>268</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row>
  </sheetData>
  <mergeCells count="79">
    <mergeCell ref="Q39:AC39"/>
    <mergeCell ref="Q40:AC40"/>
    <mergeCell ref="Q41:AC41"/>
    <mergeCell ref="Q32:AC32"/>
    <mergeCell ref="Q34:AC34"/>
    <mergeCell ref="Q35:AC35"/>
    <mergeCell ref="Q36:AC36"/>
    <mergeCell ref="Q37:AC37"/>
    <mergeCell ref="Q38:AC38"/>
    <mergeCell ref="Q33:AC33"/>
    <mergeCell ref="D40:P40"/>
    <mergeCell ref="D41:P41"/>
    <mergeCell ref="Q4:AD4"/>
    <mergeCell ref="Q5:AC5"/>
    <mergeCell ref="Q6:AC6"/>
    <mergeCell ref="Q7:AC7"/>
    <mergeCell ref="Q8:AC8"/>
    <mergeCell ref="Q9:AC9"/>
    <mergeCell ref="Q10:AC10"/>
    <mergeCell ref="Q11:AC11"/>
    <mergeCell ref="Q12:AC12"/>
    <mergeCell ref="Q13:AC13"/>
    <mergeCell ref="Q14:AC14"/>
    <mergeCell ref="Q15:AC15"/>
    <mergeCell ref="Q16:AC16"/>
    <mergeCell ref="Q17:AC17"/>
    <mergeCell ref="D35:P35"/>
    <mergeCell ref="D36:P36"/>
    <mergeCell ref="D37:P37"/>
    <mergeCell ref="D38:P38"/>
    <mergeCell ref="D39:P39"/>
    <mergeCell ref="D33:P33"/>
    <mergeCell ref="D34:P34"/>
    <mergeCell ref="Q21:AC21"/>
    <mergeCell ref="Q22:AC22"/>
    <mergeCell ref="Q23:AC23"/>
    <mergeCell ref="Q24:AC24"/>
    <mergeCell ref="D22:P22"/>
    <mergeCell ref="Q26:AC26"/>
    <mergeCell ref="Q27:AC27"/>
    <mergeCell ref="Q28:AC28"/>
    <mergeCell ref="D21:P21"/>
    <mergeCell ref="D4:P4"/>
    <mergeCell ref="D3:G3"/>
    <mergeCell ref="D5:P5"/>
    <mergeCell ref="D6:P6"/>
    <mergeCell ref="D7:P7"/>
    <mergeCell ref="D8:P8"/>
    <mergeCell ref="D9:P9"/>
    <mergeCell ref="D10:P10"/>
    <mergeCell ref="D11:P11"/>
    <mergeCell ref="Q31:AC31"/>
    <mergeCell ref="Q18:AC18"/>
    <mergeCell ref="Q19:AC19"/>
    <mergeCell ref="Q20:AC20"/>
    <mergeCell ref="D29:P29"/>
    <mergeCell ref="D30:P30"/>
    <mergeCell ref="D24:P24"/>
    <mergeCell ref="D25:P25"/>
    <mergeCell ref="D26:P26"/>
    <mergeCell ref="D27:P27"/>
    <mergeCell ref="D28:P28"/>
    <mergeCell ref="Q25:AC25"/>
    <mergeCell ref="D43:AD43"/>
    <mergeCell ref="D1:N2"/>
    <mergeCell ref="D23:P23"/>
    <mergeCell ref="D12:P12"/>
    <mergeCell ref="D13:P13"/>
    <mergeCell ref="D14:P14"/>
    <mergeCell ref="D15:P15"/>
    <mergeCell ref="D16:P16"/>
    <mergeCell ref="D17:P17"/>
    <mergeCell ref="D18:P18"/>
    <mergeCell ref="D19:P19"/>
    <mergeCell ref="D20:P20"/>
    <mergeCell ref="D31:P31"/>
    <mergeCell ref="D32:P32"/>
    <mergeCell ref="Q29:AC29"/>
    <mergeCell ref="Q30:AC30"/>
  </mergeCells>
  <phoneticPr fontId="2"/>
  <pageMargins left="0.31496062992125984" right="0.11811023622047245" top="0.15748031496062992" bottom="0.15748031496062992"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sheetPr>
  <dimension ref="A1:AG45"/>
  <sheetViews>
    <sheetView workbookViewId="0">
      <selection activeCell="A40" sqref="A40:AC41"/>
    </sheetView>
  </sheetViews>
  <sheetFormatPr defaultColWidth="3.125" defaultRowHeight="18.95" customHeight="1"/>
  <cols>
    <col min="1" max="31" width="2.75" style="1" customWidth="1"/>
    <col min="32" max="62" width="3.125" style="1"/>
    <col min="63" max="63" width="2.875" style="1" customWidth="1"/>
    <col min="64" max="16384" width="3.125" style="1"/>
  </cols>
  <sheetData>
    <row r="1" spans="1:33" ht="18.95" customHeight="1">
      <c r="A1" s="150" t="s">
        <v>1509</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
      <c r="AE1" s="3"/>
      <c r="AF1" s="3"/>
      <c r="AG1" s="3"/>
    </row>
    <row r="2" spans="1:33" ht="18.95" customHeigh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
      <c r="AE2" s="3"/>
      <c r="AF2" s="3"/>
      <c r="AG2" s="3"/>
    </row>
    <row r="3" spans="1:33" ht="18" customHeight="1">
      <c r="A3" s="258" t="s">
        <v>1655</v>
      </c>
      <c r="B3" s="258"/>
      <c r="C3" s="258"/>
      <c r="D3" s="28"/>
      <c r="E3" s="28"/>
      <c r="F3" s="28"/>
      <c r="G3" s="28"/>
      <c r="H3" s="28"/>
      <c r="I3" s="28"/>
      <c r="J3" s="28"/>
      <c r="K3" s="28"/>
      <c r="L3" s="28"/>
      <c r="M3" s="28"/>
      <c r="N3" s="28"/>
      <c r="O3" s="28"/>
      <c r="P3" s="28"/>
      <c r="Q3" s="28"/>
      <c r="R3" s="28"/>
      <c r="S3" s="29"/>
      <c r="T3" s="29"/>
      <c r="U3" s="29"/>
      <c r="V3" s="29"/>
      <c r="W3" s="29"/>
      <c r="X3" s="258" t="s">
        <v>269</v>
      </c>
      <c r="Y3" s="258"/>
      <c r="Z3" s="258"/>
      <c r="AA3" s="258"/>
      <c r="AB3" s="258"/>
      <c r="AC3" s="258"/>
    </row>
    <row r="4" spans="1:33" ht="18" customHeight="1">
      <c r="A4" s="170" t="s">
        <v>271</v>
      </c>
      <c r="B4" s="171"/>
      <c r="C4" s="171"/>
      <c r="D4" s="171"/>
      <c r="E4" s="171"/>
      <c r="F4" s="171"/>
      <c r="G4" s="171"/>
      <c r="H4" s="171"/>
      <c r="I4" s="171"/>
      <c r="J4" s="171"/>
      <c r="K4" s="172"/>
      <c r="L4" s="300" t="s">
        <v>1467</v>
      </c>
      <c r="M4" s="300"/>
      <c r="N4" s="300"/>
      <c r="O4" s="300"/>
      <c r="P4" s="300"/>
      <c r="Q4" s="300"/>
      <c r="R4" s="300" t="s">
        <v>1510</v>
      </c>
      <c r="S4" s="300"/>
      <c r="T4" s="300"/>
      <c r="U4" s="300"/>
      <c r="V4" s="300"/>
      <c r="W4" s="300"/>
      <c r="X4" s="300" t="s">
        <v>1511</v>
      </c>
      <c r="Y4" s="300"/>
      <c r="Z4" s="300"/>
      <c r="AA4" s="300"/>
      <c r="AB4" s="300"/>
      <c r="AC4" s="300"/>
      <c r="AD4" s="4"/>
      <c r="AE4" s="4"/>
    </row>
    <row r="5" spans="1:33" ht="18" customHeight="1">
      <c r="A5" s="176" t="s">
        <v>272</v>
      </c>
      <c r="B5" s="147"/>
      <c r="C5" s="147"/>
      <c r="D5" s="147"/>
      <c r="E5" s="147"/>
      <c r="F5" s="147"/>
      <c r="G5" s="147"/>
      <c r="H5" s="147"/>
      <c r="I5" s="147"/>
      <c r="J5" s="147"/>
      <c r="K5" s="177"/>
      <c r="L5" s="300"/>
      <c r="M5" s="300"/>
      <c r="N5" s="300"/>
      <c r="O5" s="300"/>
      <c r="P5" s="300"/>
      <c r="Q5" s="300"/>
      <c r="R5" s="300"/>
      <c r="S5" s="300"/>
      <c r="T5" s="300"/>
      <c r="U5" s="300"/>
      <c r="V5" s="300"/>
      <c r="W5" s="300"/>
      <c r="X5" s="300"/>
      <c r="Y5" s="300"/>
      <c r="Z5" s="300"/>
      <c r="AA5" s="300"/>
      <c r="AB5" s="300"/>
      <c r="AC5" s="300"/>
    </row>
    <row r="6" spans="1:33" ht="18" customHeight="1">
      <c r="A6" s="173" t="s">
        <v>270</v>
      </c>
      <c r="B6" s="174"/>
      <c r="C6" s="174"/>
      <c r="D6" s="174"/>
      <c r="E6" s="174"/>
      <c r="F6" s="174"/>
      <c r="G6" s="174"/>
      <c r="H6" s="174"/>
      <c r="I6" s="174"/>
      <c r="J6" s="174"/>
      <c r="K6" s="175"/>
      <c r="L6" s="300"/>
      <c r="M6" s="300"/>
      <c r="N6" s="300"/>
      <c r="O6" s="300"/>
      <c r="P6" s="300"/>
      <c r="Q6" s="300"/>
      <c r="R6" s="300"/>
      <c r="S6" s="300"/>
      <c r="T6" s="300"/>
      <c r="U6" s="300"/>
      <c r="V6" s="300"/>
      <c r="W6" s="300"/>
      <c r="X6" s="300"/>
      <c r="Y6" s="300"/>
      <c r="Z6" s="300"/>
      <c r="AA6" s="300"/>
      <c r="AB6" s="300"/>
      <c r="AC6" s="300"/>
    </row>
    <row r="7" spans="1:33" ht="18" customHeight="1">
      <c r="A7" s="196" t="s">
        <v>273</v>
      </c>
      <c r="B7" s="196"/>
      <c r="C7" s="196"/>
      <c r="D7" s="196"/>
      <c r="E7" s="196"/>
      <c r="F7" s="196"/>
      <c r="G7" s="196"/>
      <c r="H7" s="196"/>
      <c r="I7" s="196"/>
      <c r="J7" s="196"/>
      <c r="K7" s="196"/>
      <c r="L7" s="295">
        <v>442561</v>
      </c>
      <c r="M7" s="295"/>
      <c r="N7" s="295"/>
      <c r="O7" s="295"/>
      <c r="P7" s="295"/>
      <c r="Q7" s="295"/>
      <c r="R7" s="295">
        <v>392197</v>
      </c>
      <c r="S7" s="295"/>
      <c r="T7" s="295"/>
      <c r="U7" s="295"/>
      <c r="V7" s="295"/>
      <c r="W7" s="295"/>
      <c r="X7" s="295">
        <v>415970</v>
      </c>
      <c r="Y7" s="295"/>
      <c r="Z7" s="295"/>
      <c r="AA7" s="295"/>
      <c r="AB7" s="295"/>
      <c r="AC7" s="295"/>
    </row>
    <row r="8" spans="1:33" ht="18" customHeight="1">
      <c r="A8" s="196" t="s">
        <v>274</v>
      </c>
      <c r="B8" s="196"/>
      <c r="C8" s="196"/>
      <c r="D8" s="196"/>
      <c r="E8" s="196"/>
      <c r="F8" s="196"/>
      <c r="G8" s="196"/>
      <c r="H8" s="196"/>
      <c r="I8" s="196"/>
      <c r="J8" s="196"/>
      <c r="K8" s="196"/>
      <c r="L8" s="295">
        <v>448</v>
      </c>
      <c r="M8" s="295"/>
      <c r="N8" s="295"/>
      <c r="O8" s="295"/>
      <c r="P8" s="295"/>
      <c r="Q8" s="295"/>
      <c r="R8" s="295">
        <v>506</v>
      </c>
      <c r="S8" s="295"/>
      <c r="T8" s="295"/>
      <c r="U8" s="295"/>
      <c r="V8" s="295"/>
      <c r="W8" s="295"/>
      <c r="X8" s="295">
        <v>500</v>
      </c>
      <c r="Y8" s="295"/>
      <c r="Z8" s="295"/>
      <c r="AA8" s="295"/>
      <c r="AB8" s="295"/>
      <c r="AC8" s="295"/>
    </row>
    <row r="9" spans="1:33" ht="18" customHeight="1">
      <c r="A9" s="196" t="s">
        <v>275</v>
      </c>
      <c r="B9" s="196"/>
      <c r="C9" s="196"/>
      <c r="D9" s="196"/>
      <c r="E9" s="196"/>
      <c r="F9" s="196"/>
      <c r="G9" s="196"/>
      <c r="H9" s="196"/>
      <c r="I9" s="196"/>
      <c r="J9" s="196"/>
      <c r="K9" s="196"/>
      <c r="L9" s="295">
        <v>0</v>
      </c>
      <c r="M9" s="295"/>
      <c r="N9" s="295"/>
      <c r="O9" s="295"/>
      <c r="P9" s="295"/>
      <c r="Q9" s="295"/>
      <c r="R9" s="295">
        <v>0</v>
      </c>
      <c r="S9" s="295"/>
      <c r="T9" s="295"/>
      <c r="U9" s="295"/>
      <c r="V9" s="295"/>
      <c r="W9" s="295"/>
      <c r="X9" s="295">
        <v>0</v>
      </c>
      <c r="Y9" s="295"/>
      <c r="Z9" s="295"/>
      <c r="AA9" s="295"/>
      <c r="AB9" s="295"/>
      <c r="AC9" s="295"/>
    </row>
    <row r="10" spans="1:33" ht="18" customHeight="1">
      <c r="A10" s="196" t="s">
        <v>276</v>
      </c>
      <c r="B10" s="196"/>
      <c r="C10" s="196"/>
      <c r="D10" s="196"/>
      <c r="E10" s="196"/>
      <c r="F10" s="196"/>
      <c r="G10" s="196"/>
      <c r="H10" s="196"/>
      <c r="I10" s="196"/>
      <c r="J10" s="196"/>
      <c r="K10" s="196"/>
      <c r="L10" s="295">
        <v>0</v>
      </c>
      <c r="M10" s="295"/>
      <c r="N10" s="295"/>
      <c r="O10" s="295"/>
      <c r="P10" s="295"/>
      <c r="Q10" s="295"/>
      <c r="R10" s="295">
        <v>500</v>
      </c>
      <c r="S10" s="295"/>
      <c r="T10" s="295"/>
      <c r="U10" s="295"/>
      <c r="V10" s="295"/>
      <c r="W10" s="295"/>
      <c r="X10" s="295">
        <v>1</v>
      </c>
      <c r="Y10" s="295"/>
      <c r="Z10" s="295"/>
      <c r="AA10" s="295"/>
      <c r="AB10" s="295"/>
      <c r="AC10" s="295"/>
    </row>
    <row r="11" spans="1:33" ht="18" customHeight="1">
      <c r="A11" s="196" t="s">
        <v>277</v>
      </c>
      <c r="B11" s="196"/>
      <c r="C11" s="196"/>
      <c r="D11" s="196"/>
      <c r="E11" s="196"/>
      <c r="F11" s="196"/>
      <c r="G11" s="196"/>
      <c r="H11" s="196"/>
      <c r="I11" s="196"/>
      <c r="J11" s="196"/>
      <c r="K11" s="196"/>
      <c r="L11" s="295">
        <v>3931</v>
      </c>
      <c r="M11" s="295"/>
      <c r="N11" s="295"/>
      <c r="O11" s="295"/>
      <c r="P11" s="295"/>
      <c r="Q11" s="295"/>
      <c r="R11" s="295">
        <v>3796</v>
      </c>
      <c r="S11" s="295"/>
      <c r="T11" s="295"/>
      <c r="U11" s="295"/>
      <c r="V11" s="295"/>
      <c r="W11" s="295"/>
      <c r="X11" s="295">
        <v>100</v>
      </c>
      <c r="Y11" s="295"/>
      <c r="Z11" s="295"/>
      <c r="AA11" s="295"/>
      <c r="AB11" s="295"/>
      <c r="AC11" s="295"/>
    </row>
    <row r="12" spans="1:33" ht="18" customHeight="1">
      <c r="A12" s="196" t="s">
        <v>278</v>
      </c>
      <c r="B12" s="196"/>
      <c r="C12" s="196"/>
      <c r="D12" s="196"/>
      <c r="E12" s="196"/>
      <c r="F12" s="196"/>
      <c r="G12" s="196"/>
      <c r="H12" s="196"/>
      <c r="I12" s="196"/>
      <c r="J12" s="196"/>
      <c r="K12" s="196"/>
      <c r="L12" s="295">
        <v>6631</v>
      </c>
      <c r="M12" s="295"/>
      <c r="N12" s="295"/>
      <c r="O12" s="295"/>
      <c r="P12" s="295"/>
      <c r="Q12" s="295"/>
      <c r="R12" s="295">
        <v>7038</v>
      </c>
      <c r="S12" s="295"/>
      <c r="T12" s="295"/>
      <c r="U12" s="295"/>
      <c r="V12" s="295"/>
      <c r="W12" s="295"/>
      <c r="X12" s="295">
        <v>7196</v>
      </c>
      <c r="Y12" s="295"/>
      <c r="Z12" s="295"/>
      <c r="AA12" s="295"/>
      <c r="AB12" s="295"/>
      <c r="AC12" s="295"/>
    </row>
    <row r="13" spans="1:33" ht="18" customHeight="1">
      <c r="A13" s="196" t="s">
        <v>279</v>
      </c>
      <c r="B13" s="196"/>
      <c r="C13" s="196"/>
      <c r="D13" s="196"/>
      <c r="E13" s="196"/>
      <c r="F13" s="196"/>
      <c r="G13" s="196"/>
      <c r="H13" s="196"/>
      <c r="I13" s="196"/>
      <c r="J13" s="196"/>
      <c r="K13" s="196"/>
      <c r="L13" s="295">
        <v>0</v>
      </c>
      <c r="M13" s="295"/>
      <c r="N13" s="295"/>
      <c r="O13" s="295"/>
      <c r="P13" s="295"/>
      <c r="Q13" s="295"/>
      <c r="R13" s="295">
        <v>0</v>
      </c>
      <c r="S13" s="295"/>
      <c r="T13" s="295"/>
      <c r="U13" s="295"/>
      <c r="V13" s="295"/>
      <c r="W13" s="295"/>
      <c r="X13" s="295">
        <v>0</v>
      </c>
      <c r="Y13" s="295"/>
      <c r="Z13" s="295"/>
      <c r="AA13" s="295"/>
      <c r="AB13" s="295"/>
      <c r="AC13" s="295"/>
    </row>
    <row r="14" spans="1:33" ht="18" customHeight="1">
      <c r="A14" s="196" t="s">
        <v>280</v>
      </c>
      <c r="B14" s="196"/>
      <c r="C14" s="196"/>
      <c r="D14" s="196"/>
      <c r="E14" s="196"/>
      <c r="F14" s="196"/>
      <c r="G14" s="196"/>
      <c r="H14" s="196"/>
      <c r="I14" s="196"/>
      <c r="J14" s="196"/>
      <c r="K14" s="196"/>
      <c r="L14" s="295">
        <v>6000</v>
      </c>
      <c r="M14" s="295"/>
      <c r="N14" s="295"/>
      <c r="O14" s="295"/>
      <c r="P14" s="295"/>
      <c r="Q14" s="295"/>
      <c r="R14" s="295">
        <v>7000</v>
      </c>
      <c r="S14" s="295"/>
      <c r="T14" s="295"/>
      <c r="U14" s="295"/>
      <c r="V14" s="295"/>
      <c r="W14" s="295"/>
      <c r="X14" s="295">
        <v>0</v>
      </c>
      <c r="Y14" s="295"/>
      <c r="Z14" s="295"/>
      <c r="AA14" s="295"/>
      <c r="AB14" s="295"/>
      <c r="AC14" s="295"/>
    </row>
    <row r="15" spans="1:33" ht="18" customHeight="1">
      <c r="A15" s="159" t="s">
        <v>281</v>
      </c>
      <c r="B15" s="159"/>
      <c r="C15" s="159"/>
      <c r="D15" s="159"/>
      <c r="E15" s="159"/>
      <c r="F15" s="159"/>
      <c r="G15" s="159"/>
      <c r="H15" s="159"/>
      <c r="I15" s="159"/>
      <c r="J15" s="159"/>
      <c r="K15" s="159"/>
      <c r="L15" s="295">
        <f t="shared" ref="L15" si="0">SUM(L7:Q14)</f>
        <v>459571</v>
      </c>
      <c r="M15" s="295"/>
      <c r="N15" s="295"/>
      <c r="O15" s="295"/>
      <c r="P15" s="295"/>
      <c r="Q15" s="295"/>
      <c r="R15" s="295">
        <f>SUM(R7:W14)</f>
        <v>411037</v>
      </c>
      <c r="S15" s="295"/>
      <c r="T15" s="295"/>
      <c r="U15" s="295"/>
      <c r="V15" s="295"/>
      <c r="W15" s="295"/>
      <c r="X15" s="301">
        <f t="shared" ref="X15" si="1">SUM(X7:AC14)</f>
        <v>423767</v>
      </c>
      <c r="Y15" s="301"/>
      <c r="Z15" s="301"/>
      <c r="AA15" s="301"/>
      <c r="AB15" s="301"/>
      <c r="AC15" s="301"/>
    </row>
    <row r="16" spans="1:33" ht="18" customHeight="1">
      <c r="A16" s="258" t="s">
        <v>282</v>
      </c>
      <c r="B16" s="258"/>
      <c r="C16" s="258"/>
      <c r="D16" s="28"/>
      <c r="E16" s="28"/>
      <c r="F16" s="28"/>
      <c r="G16" s="28"/>
      <c r="H16" s="28"/>
      <c r="I16" s="28"/>
      <c r="J16" s="28"/>
      <c r="K16" s="28"/>
      <c r="L16" s="28"/>
      <c r="M16" s="28"/>
      <c r="N16" s="28"/>
      <c r="O16" s="28"/>
      <c r="P16" s="28"/>
      <c r="Q16" s="28"/>
      <c r="R16" s="28"/>
      <c r="S16" s="29"/>
      <c r="T16" s="29"/>
      <c r="U16" s="29"/>
      <c r="V16" s="29"/>
      <c r="W16" s="29"/>
      <c r="X16" s="258" t="s">
        <v>269</v>
      </c>
      <c r="Y16" s="258"/>
      <c r="Z16" s="258"/>
      <c r="AA16" s="258"/>
      <c r="AB16" s="258"/>
      <c r="AC16" s="258"/>
    </row>
    <row r="17" spans="1:29" ht="18" customHeight="1">
      <c r="A17" s="170" t="s">
        <v>271</v>
      </c>
      <c r="B17" s="171"/>
      <c r="C17" s="171"/>
      <c r="D17" s="171"/>
      <c r="E17" s="171"/>
      <c r="F17" s="171"/>
      <c r="G17" s="171"/>
      <c r="H17" s="171"/>
      <c r="I17" s="171"/>
      <c r="J17" s="171"/>
      <c r="K17" s="172"/>
      <c r="L17" s="300" t="s">
        <v>1467</v>
      </c>
      <c r="M17" s="300"/>
      <c r="N17" s="300"/>
      <c r="O17" s="300"/>
      <c r="P17" s="300"/>
      <c r="Q17" s="300"/>
      <c r="R17" s="300" t="s">
        <v>1510</v>
      </c>
      <c r="S17" s="300"/>
      <c r="T17" s="300"/>
      <c r="U17" s="300"/>
      <c r="V17" s="300"/>
      <c r="W17" s="300"/>
      <c r="X17" s="300" t="s">
        <v>1511</v>
      </c>
      <c r="Y17" s="300"/>
      <c r="Z17" s="300"/>
      <c r="AA17" s="300"/>
      <c r="AB17" s="300"/>
      <c r="AC17" s="300"/>
    </row>
    <row r="18" spans="1:29" ht="18" customHeight="1">
      <c r="A18" s="176" t="s">
        <v>272</v>
      </c>
      <c r="B18" s="147"/>
      <c r="C18" s="147"/>
      <c r="D18" s="147"/>
      <c r="E18" s="147"/>
      <c r="F18" s="147"/>
      <c r="G18" s="147"/>
      <c r="H18" s="147"/>
      <c r="I18" s="147"/>
      <c r="J18" s="147"/>
      <c r="K18" s="177"/>
      <c r="L18" s="300"/>
      <c r="M18" s="300"/>
      <c r="N18" s="300"/>
      <c r="O18" s="300"/>
      <c r="P18" s="300"/>
      <c r="Q18" s="300"/>
      <c r="R18" s="300"/>
      <c r="S18" s="300"/>
      <c r="T18" s="300"/>
      <c r="U18" s="300"/>
      <c r="V18" s="300"/>
      <c r="W18" s="300"/>
      <c r="X18" s="300"/>
      <c r="Y18" s="300"/>
      <c r="Z18" s="300"/>
      <c r="AA18" s="300"/>
      <c r="AB18" s="300"/>
      <c r="AC18" s="300"/>
    </row>
    <row r="19" spans="1:29" ht="18" customHeight="1">
      <c r="A19" s="173" t="s">
        <v>270</v>
      </c>
      <c r="B19" s="174"/>
      <c r="C19" s="174"/>
      <c r="D19" s="174"/>
      <c r="E19" s="174"/>
      <c r="F19" s="174"/>
      <c r="G19" s="174"/>
      <c r="H19" s="174"/>
      <c r="I19" s="174"/>
      <c r="J19" s="174"/>
      <c r="K19" s="175"/>
      <c r="L19" s="300"/>
      <c r="M19" s="300"/>
      <c r="N19" s="300"/>
      <c r="O19" s="300"/>
      <c r="P19" s="300"/>
      <c r="Q19" s="300"/>
      <c r="R19" s="300"/>
      <c r="S19" s="300"/>
      <c r="T19" s="300"/>
      <c r="U19" s="300"/>
      <c r="V19" s="300"/>
      <c r="W19" s="300"/>
      <c r="X19" s="300"/>
      <c r="Y19" s="300"/>
      <c r="Z19" s="300"/>
      <c r="AA19" s="300"/>
      <c r="AB19" s="300"/>
      <c r="AC19" s="300"/>
    </row>
    <row r="20" spans="1:29" ht="18" customHeight="1">
      <c r="A20" s="196" t="s">
        <v>283</v>
      </c>
      <c r="B20" s="196"/>
      <c r="C20" s="196"/>
      <c r="D20" s="196"/>
      <c r="E20" s="196"/>
      <c r="F20" s="196"/>
      <c r="G20" s="196"/>
      <c r="H20" s="196"/>
      <c r="I20" s="196"/>
      <c r="J20" s="196"/>
      <c r="K20" s="196"/>
      <c r="L20" s="295">
        <v>167</v>
      </c>
      <c r="M20" s="295"/>
      <c r="N20" s="295"/>
      <c r="O20" s="295"/>
      <c r="P20" s="295"/>
      <c r="Q20" s="295"/>
      <c r="R20" s="295">
        <v>130</v>
      </c>
      <c r="S20" s="295"/>
      <c r="T20" s="295"/>
      <c r="U20" s="295"/>
      <c r="V20" s="295"/>
      <c r="W20" s="295"/>
      <c r="X20" s="295">
        <v>203</v>
      </c>
      <c r="Y20" s="295"/>
      <c r="Z20" s="295"/>
      <c r="AA20" s="295"/>
      <c r="AB20" s="295"/>
      <c r="AC20" s="295"/>
    </row>
    <row r="21" spans="1:29" ht="18" customHeight="1">
      <c r="A21" s="196" t="s">
        <v>284</v>
      </c>
      <c r="B21" s="196"/>
      <c r="C21" s="196"/>
      <c r="D21" s="196"/>
      <c r="E21" s="196"/>
      <c r="F21" s="196"/>
      <c r="G21" s="196"/>
      <c r="H21" s="196"/>
      <c r="I21" s="196"/>
      <c r="J21" s="196"/>
      <c r="K21" s="196"/>
      <c r="L21" s="295">
        <v>167</v>
      </c>
      <c r="M21" s="295"/>
      <c r="N21" s="295"/>
      <c r="O21" s="295"/>
      <c r="P21" s="295"/>
      <c r="Q21" s="295"/>
      <c r="R21" s="295">
        <v>130</v>
      </c>
      <c r="S21" s="295"/>
      <c r="T21" s="295"/>
      <c r="U21" s="295"/>
      <c r="V21" s="295"/>
      <c r="W21" s="295"/>
      <c r="X21" s="295">
        <v>203</v>
      </c>
      <c r="Y21" s="295"/>
      <c r="Z21" s="295"/>
      <c r="AA21" s="295"/>
      <c r="AB21" s="295"/>
      <c r="AC21" s="295"/>
    </row>
    <row r="22" spans="1:29" ht="18" customHeight="1">
      <c r="A22" s="196" t="s">
        <v>284</v>
      </c>
      <c r="B22" s="196"/>
      <c r="C22" s="196"/>
      <c r="D22" s="196"/>
      <c r="E22" s="196"/>
      <c r="F22" s="196"/>
      <c r="G22" s="196"/>
      <c r="H22" s="196"/>
      <c r="I22" s="196"/>
      <c r="J22" s="196"/>
      <c r="K22" s="196"/>
      <c r="L22" s="295">
        <v>167</v>
      </c>
      <c r="M22" s="295"/>
      <c r="N22" s="295"/>
      <c r="O22" s="295"/>
      <c r="P22" s="295"/>
      <c r="Q22" s="295"/>
      <c r="R22" s="295">
        <v>130</v>
      </c>
      <c r="S22" s="295"/>
      <c r="T22" s="295"/>
      <c r="U22" s="295"/>
      <c r="V22" s="295"/>
      <c r="W22" s="295"/>
      <c r="X22" s="295">
        <v>203</v>
      </c>
      <c r="Y22" s="295"/>
      <c r="Z22" s="295"/>
      <c r="AA22" s="295"/>
      <c r="AB22" s="295"/>
      <c r="AC22" s="295"/>
    </row>
    <row r="23" spans="1:29" ht="18" customHeight="1">
      <c r="A23" s="196" t="s">
        <v>285</v>
      </c>
      <c r="B23" s="196"/>
      <c r="C23" s="196"/>
      <c r="D23" s="196"/>
      <c r="E23" s="196"/>
      <c r="F23" s="196"/>
      <c r="G23" s="196"/>
      <c r="H23" s="196"/>
      <c r="I23" s="196"/>
      <c r="J23" s="196"/>
      <c r="K23" s="196"/>
      <c r="L23" s="295">
        <v>87095</v>
      </c>
      <c r="M23" s="295"/>
      <c r="N23" s="295"/>
      <c r="O23" s="295"/>
      <c r="P23" s="295"/>
      <c r="Q23" s="295"/>
      <c r="R23" s="295">
        <v>85420</v>
      </c>
      <c r="S23" s="295"/>
      <c r="T23" s="295"/>
      <c r="U23" s="295"/>
      <c r="V23" s="295"/>
      <c r="W23" s="295"/>
      <c r="X23" s="295">
        <v>86163</v>
      </c>
      <c r="Y23" s="295"/>
      <c r="Z23" s="295"/>
      <c r="AA23" s="295"/>
      <c r="AB23" s="295"/>
      <c r="AC23" s="295"/>
    </row>
    <row r="24" spans="1:29" ht="18" customHeight="1">
      <c r="A24" s="196" t="s">
        <v>286</v>
      </c>
      <c r="B24" s="196"/>
      <c r="C24" s="196"/>
      <c r="D24" s="196"/>
      <c r="E24" s="196"/>
      <c r="F24" s="196"/>
      <c r="G24" s="196"/>
      <c r="H24" s="196"/>
      <c r="I24" s="196"/>
      <c r="J24" s="196"/>
      <c r="K24" s="196"/>
      <c r="L24" s="295">
        <v>87062</v>
      </c>
      <c r="M24" s="295"/>
      <c r="N24" s="295"/>
      <c r="O24" s="295"/>
      <c r="P24" s="295"/>
      <c r="Q24" s="295"/>
      <c r="R24" s="295">
        <v>85390</v>
      </c>
      <c r="S24" s="295"/>
      <c r="T24" s="295"/>
      <c r="U24" s="295"/>
      <c r="V24" s="295"/>
      <c r="W24" s="295"/>
      <c r="X24" s="295">
        <v>86128</v>
      </c>
      <c r="Y24" s="295"/>
      <c r="Z24" s="295"/>
      <c r="AA24" s="295"/>
      <c r="AB24" s="295"/>
      <c r="AC24" s="295"/>
    </row>
    <row r="25" spans="1:29" ht="18" customHeight="1">
      <c r="A25" s="196" t="s">
        <v>287</v>
      </c>
      <c r="B25" s="196"/>
      <c r="C25" s="196"/>
      <c r="D25" s="196"/>
      <c r="E25" s="196"/>
      <c r="F25" s="196"/>
      <c r="G25" s="196"/>
      <c r="H25" s="196"/>
      <c r="I25" s="196"/>
      <c r="J25" s="196"/>
      <c r="K25" s="196"/>
      <c r="L25" s="295">
        <v>84690</v>
      </c>
      <c r="M25" s="295"/>
      <c r="N25" s="295"/>
      <c r="O25" s="295"/>
      <c r="P25" s="295"/>
      <c r="Q25" s="295"/>
      <c r="R25" s="295">
        <v>82817</v>
      </c>
      <c r="S25" s="295"/>
      <c r="T25" s="295"/>
      <c r="U25" s="295"/>
      <c r="V25" s="295"/>
      <c r="W25" s="295"/>
      <c r="X25" s="295">
        <v>85285</v>
      </c>
      <c r="Y25" s="295"/>
      <c r="Z25" s="295"/>
      <c r="AA25" s="295"/>
      <c r="AB25" s="295"/>
      <c r="AC25" s="295"/>
    </row>
    <row r="26" spans="1:29" ht="18" customHeight="1">
      <c r="A26" s="196" t="s">
        <v>288</v>
      </c>
      <c r="B26" s="196"/>
      <c r="C26" s="196"/>
      <c r="D26" s="196"/>
      <c r="E26" s="196"/>
      <c r="F26" s="196"/>
      <c r="G26" s="196"/>
      <c r="H26" s="196"/>
      <c r="I26" s="196"/>
      <c r="J26" s="196"/>
      <c r="K26" s="196"/>
      <c r="L26" s="295">
        <v>406</v>
      </c>
      <c r="M26" s="295"/>
      <c r="N26" s="295"/>
      <c r="O26" s="295"/>
      <c r="P26" s="295"/>
      <c r="Q26" s="295"/>
      <c r="R26" s="295">
        <v>675</v>
      </c>
      <c r="S26" s="295"/>
      <c r="T26" s="295"/>
      <c r="U26" s="295"/>
      <c r="V26" s="295"/>
      <c r="W26" s="295"/>
      <c r="X26" s="295">
        <v>842</v>
      </c>
      <c r="Y26" s="295"/>
      <c r="Z26" s="295"/>
      <c r="AA26" s="295"/>
      <c r="AB26" s="295"/>
      <c r="AC26" s="295"/>
    </row>
    <row r="27" spans="1:29" ht="18" customHeight="1">
      <c r="A27" s="196" t="s">
        <v>289</v>
      </c>
      <c r="B27" s="196"/>
      <c r="C27" s="196"/>
      <c r="D27" s="196"/>
      <c r="E27" s="196"/>
      <c r="F27" s="196"/>
      <c r="G27" s="196"/>
      <c r="H27" s="196"/>
      <c r="I27" s="196"/>
      <c r="J27" s="196"/>
      <c r="K27" s="196"/>
      <c r="L27" s="295">
        <v>1966</v>
      </c>
      <c r="M27" s="295"/>
      <c r="N27" s="295"/>
      <c r="O27" s="295"/>
      <c r="P27" s="295"/>
      <c r="Q27" s="295"/>
      <c r="R27" s="295">
        <v>1898</v>
      </c>
      <c r="S27" s="295"/>
      <c r="T27" s="295"/>
      <c r="U27" s="295"/>
      <c r="V27" s="295"/>
      <c r="W27" s="295"/>
      <c r="X27" s="295">
        <v>1</v>
      </c>
      <c r="Y27" s="295"/>
      <c r="Z27" s="295"/>
      <c r="AA27" s="295"/>
      <c r="AB27" s="295"/>
      <c r="AC27" s="295"/>
    </row>
    <row r="28" spans="1:29" ht="18" customHeight="1">
      <c r="A28" s="170" t="s">
        <v>290</v>
      </c>
      <c r="B28" s="171"/>
      <c r="C28" s="171"/>
      <c r="D28" s="171"/>
      <c r="E28" s="171"/>
      <c r="F28" s="171"/>
      <c r="G28" s="171"/>
      <c r="H28" s="171"/>
      <c r="I28" s="171"/>
      <c r="J28" s="171"/>
      <c r="K28" s="172"/>
      <c r="L28" s="296">
        <v>0</v>
      </c>
      <c r="M28" s="297"/>
      <c r="N28" s="297"/>
      <c r="O28" s="297"/>
      <c r="P28" s="297"/>
      <c r="Q28" s="297"/>
      <c r="R28" s="296">
        <v>0</v>
      </c>
      <c r="S28" s="297"/>
      <c r="T28" s="297"/>
      <c r="U28" s="297"/>
      <c r="V28" s="297"/>
      <c r="W28" s="297"/>
      <c r="X28" s="295">
        <v>0</v>
      </c>
      <c r="Y28" s="295"/>
      <c r="Z28" s="295"/>
      <c r="AA28" s="295"/>
      <c r="AB28" s="295"/>
      <c r="AC28" s="295"/>
    </row>
    <row r="29" spans="1:29" ht="18" customHeight="1">
      <c r="A29" s="173" t="s">
        <v>291</v>
      </c>
      <c r="B29" s="174"/>
      <c r="C29" s="174"/>
      <c r="D29" s="174"/>
      <c r="E29" s="174"/>
      <c r="F29" s="174"/>
      <c r="G29" s="174"/>
      <c r="H29" s="174"/>
      <c r="I29" s="174"/>
      <c r="J29" s="174"/>
      <c r="K29" s="175"/>
      <c r="L29" s="298"/>
      <c r="M29" s="299"/>
      <c r="N29" s="299"/>
      <c r="O29" s="299"/>
      <c r="P29" s="299"/>
      <c r="Q29" s="299"/>
      <c r="R29" s="298"/>
      <c r="S29" s="299"/>
      <c r="T29" s="299"/>
      <c r="U29" s="299"/>
      <c r="V29" s="299"/>
      <c r="W29" s="299"/>
      <c r="X29" s="295"/>
      <c r="Y29" s="295"/>
      <c r="Z29" s="295"/>
      <c r="AA29" s="295"/>
      <c r="AB29" s="295"/>
      <c r="AC29" s="295"/>
    </row>
    <row r="30" spans="1:29" ht="18" customHeight="1">
      <c r="A30" s="196" t="s">
        <v>292</v>
      </c>
      <c r="B30" s="196"/>
      <c r="C30" s="196"/>
      <c r="D30" s="196"/>
      <c r="E30" s="196"/>
      <c r="F30" s="196"/>
      <c r="G30" s="196"/>
      <c r="H30" s="196"/>
      <c r="I30" s="196"/>
      <c r="J30" s="196"/>
      <c r="K30" s="196"/>
      <c r="L30" s="295">
        <v>0</v>
      </c>
      <c r="M30" s="295"/>
      <c r="N30" s="295"/>
      <c r="O30" s="295"/>
      <c r="P30" s="295"/>
      <c r="Q30" s="295"/>
      <c r="R30" s="295">
        <v>0</v>
      </c>
      <c r="S30" s="295"/>
      <c r="T30" s="295"/>
      <c r="U30" s="295"/>
      <c r="V30" s="295"/>
      <c r="W30" s="295"/>
      <c r="X30" s="295">
        <v>0</v>
      </c>
      <c r="Y30" s="295"/>
      <c r="Z30" s="295"/>
      <c r="AA30" s="295"/>
      <c r="AB30" s="295"/>
      <c r="AC30" s="295"/>
    </row>
    <row r="31" spans="1:29" ht="18" customHeight="1">
      <c r="A31" s="196" t="s">
        <v>1454</v>
      </c>
      <c r="B31" s="196"/>
      <c r="C31" s="196"/>
      <c r="D31" s="196"/>
      <c r="E31" s="196"/>
      <c r="F31" s="196"/>
      <c r="G31" s="196"/>
      <c r="H31" s="196"/>
      <c r="I31" s="196"/>
      <c r="J31" s="196"/>
      <c r="K31" s="196"/>
      <c r="L31" s="295">
        <v>33</v>
      </c>
      <c r="M31" s="295"/>
      <c r="N31" s="295"/>
      <c r="O31" s="295"/>
      <c r="P31" s="295"/>
      <c r="Q31" s="295"/>
      <c r="R31" s="295">
        <v>30</v>
      </c>
      <c r="S31" s="295"/>
      <c r="T31" s="295"/>
      <c r="U31" s="295"/>
      <c r="V31" s="295"/>
      <c r="W31" s="295"/>
      <c r="X31" s="295">
        <v>35</v>
      </c>
      <c r="Y31" s="295"/>
      <c r="Z31" s="295"/>
      <c r="AA31" s="295"/>
      <c r="AB31" s="295"/>
      <c r="AC31" s="295"/>
    </row>
    <row r="32" spans="1:29" ht="18" customHeight="1">
      <c r="A32" s="196" t="s">
        <v>1455</v>
      </c>
      <c r="B32" s="196"/>
      <c r="C32" s="196"/>
      <c r="D32" s="196"/>
      <c r="E32" s="196"/>
      <c r="F32" s="196"/>
      <c r="G32" s="196"/>
      <c r="H32" s="196"/>
      <c r="I32" s="196"/>
      <c r="J32" s="196"/>
      <c r="K32" s="196"/>
      <c r="L32" s="295">
        <v>33</v>
      </c>
      <c r="M32" s="295"/>
      <c r="N32" s="295"/>
      <c r="O32" s="295"/>
      <c r="P32" s="295"/>
      <c r="Q32" s="295"/>
      <c r="R32" s="295">
        <v>30</v>
      </c>
      <c r="S32" s="295"/>
      <c r="T32" s="295"/>
      <c r="U32" s="295"/>
      <c r="V32" s="295"/>
      <c r="W32" s="295"/>
      <c r="X32" s="295">
        <v>35</v>
      </c>
      <c r="Y32" s="295"/>
      <c r="Z32" s="295"/>
      <c r="AA32" s="295"/>
      <c r="AB32" s="295"/>
      <c r="AC32" s="295"/>
    </row>
    <row r="33" spans="1:33" ht="18" customHeight="1">
      <c r="A33" s="196" t="s">
        <v>293</v>
      </c>
      <c r="B33" s="196"/>
      <c r="C33" s="196"/>
      <c r="D33" s="196"/>
      <c r="E33" s="196"/>
      <c r="F33" s="196"/>
      <c r="G33" s="196"/>
      <c r="H33" s="196"/>
      <c r="I33" s="196"/>
      <c r="J33" s="196"/>
      <c r="K33" s="196"/>
      <c r="L33" s="295">
        <v>303867</v>
      </c>
      <c r="M33" s="295"/>
      <c r="N33" s="295"/>
      <c r="O33" s="295"/>
      <c r="P33" s="295"/>
      <c r="Q33" s="295"/>
      <c r="R33" s="295">
        <v>319088</v>
      </c>
      <c r="S33" s="295"/>
      <c r="T33" s="295"/>
      <c r="U33" s="295"/>
      <c r="V33" s="295"/>
      <c r="W33" s="295"/>
      <c r="X33" s="295">
        <v>337101</v>
      </c>
      <c r="Y33" s="295"/>
      <c r="Z33" s="295"/>
      <c r="AA33" s="295"/>
      <c r="AB33" s="295"/>
      <c r="AC33" s="295"/>
    </row>
    <row r="34" spans="1:33" ht="18" customHeight="1">
      <c r="A34" s="196" t="s">
        <v>294</v>
      </c>
      <c r="B34" s="196"/>
      <c r="C34" s="196"/>
      <c r="D34" s="196"/>
      <c r="E34" s="196"/>
      <c r="F34" s="196"/>
      <c r="G34" s="196"/>
      <c r="H34" s="196"/>
      <c r="I34" s="196"/>
      <c r="J34" s="196"/>
      <c r="K34" s="196"/>
      <c r="L34" s="295">
        <v>303867</v>
      </c>
      <c r="M34" s="295"/>
      <c r="N34" s="295"/>
      <c r="O34" s="295"/>
      <c r="P34" s="295"/>
      <c r="Q34" s="295"/>
      <c r="R34" s="295">
        <v>319088</v>
      </c>
      <c r="S34" s="295"/>
      <c r="T34" s="295"/>
      <c r="U34" s="295"/>
      <c r="V34" s="295"/>
      <c r="W34" s="295"/>
      <c r="X34" s="295">
        <v>337101</v>
      </c>
      <c r="Y34" s="295"/>
      <c r="Z34" s="295"/>
      <c r="AA34" s="295"/>
      <c r="AB34" s="295"/>
      <c r="AC34" s="295"/>
    </row>
    <row r="35" spans="1:33" ht="18" customHeight="1">
      <c r="A35" s="196" t="s">
        <v>295</v>
      </c>
      <c r="B35" s="196"/>
      <c r="C35" s="196"/>
      <c r="D35" s="196"/>
      <c r="E35" s="196"/>
      <c r="F35" s="196"/>
      <c r="G35" s="196"/>
      <c r="H35" s="196"/>
      <c r="I35" s="196"/>
      <c r="J35" s="196"/>
      <c r="K35" s="196"/>
      <c r="L35" s="295">
        <v>64646</v>
      </c>
      <c r="M35" s="295"/>
      <c r="N35" s="295"/>
      <c r="O35" s="295"/>
      <c r="P35" s="295"/>
      <c r="Q35" s="295"/>
      <c r="R35" s="295">
        <v>0</v>
      </c>
      <c r="S35" s="295"/>
      <c r="T35" s="295"/>
      <c r="U35" s="295"/>
      <c r="V35" s="295"/>
      <c r="W35" s="295"/>
      <c r="X35" s="295">
        <v>0</v>
      </c>
      <c r="Y35" s="295"/>
      <c r="Z35" s="295"/>
      <c r="AA35" s="295"/>
      <c r="AB35" s="295"/>
      <c r="AC35" s="295"/>
    </row>
    <row r="36" spans="1:33" ht="18" customHeight="1">
      <c r="A36" s="196" t="s">
        <v>296</v>
      </c>
      <c r="B36" s="196"/>
      <c r="C36" s="196"/>
      <c r="D36" s="196"/>
      <c r="E36" s="196"/>
      <c r="F36" s="196"/>
      <c r="G36" s="196"/>
      <c r="H36" s="196"/>
      <c r="I36" s="196"/>
      <c r="J36" s="196"/>
      <c r="K36" s="196"/>
      <c r="L36" s="295">
        <v>64646</v>
      </c>
      <c r="M36" s="295"/>
      <c r="N36" s="295"/>
      <c r="O36" s="295"/>
      <c r="P36" s="295"/>
      <c r="Q36" s="295"/>
      <c r="R36" s="295">
        <v>0</v>
      </c>
      <c r="S36" s="295"/>
      <c r="T36" s="295"/>
      <c r="U36" s="295"/>
      <c r="V36" s="295"/>
      <c r="W36" s="295"/>
      <c r="X36" s="295">
        <v>0</v>
      </c>
      <c r="Y36" s="295"/>
      <c r="Z36" s="295"/>
      <c r="AA36" s="295"/>
      <c r="AB36" s="295"/>
      <c r="AC36" s="295"/>
    </row>
    <row r="37" spans="1:33" ht="18" customHeight="1">
      <c r="A37" s="196" t="s">
        <v>297</v>
      </c>
      <c r="B37" s="196"/>
      <c r="C37" s="196"/>
      <c r="D37" s="196"/>
      <c r="E37" s="196"/>
      <c r="F37" s="196"/>
      <c r="G37" s="196"/>
      <c r="H37" s="196"/>
      <c r="I37" s="196"/>
      <c r="J37" s="196"/>
      <c r="K37" s="196"/>
      <c r="L37" s="295">
        <v>64435</v>
      </c>
      <c r="M37" s="295"/>
      <c r="N37" s="295"/>
      <c r="O37" s="295"/>
      <c r="P37" s="295"/>
      <c r="Q37" s="295"/>
      <c r="R37" s="295">
        <v>0</v>
      </c>
      <c r="S37" s="295"/>
      <c r="T37" s="295"/>
      <c r="U37" s="295"/>
      <c r="V37" s="295"/>
      <c r="W37" s="295"/>
      <c r="X37" s="295">
        <v>0</v>
      </c>
      <c r="Y37" s="295"/>
      <c r="Z37" s="295"/>
      <c r="AA37" s="295"/>
      <c r="AB37" s="295"/>
      <c r="AC37" s="295"/>
    </row>
    <row r="38" spans="1:33" ht="18" customHeight="1">
      <c r="A38" s="196" t="s">
        <v>298</v>
      </c>
      <c r="B38" s="196"/>
      <c r="C38" s="196"/>
      <c r="D38" s="196"/>
      <c r="E38" s="196"/>
      <c r="F38" s="196"/>
      <c r="G38" s="196"/>
      <c r="H38" s="196"/>
      <c r="I38" s="196"/>
      <c r="J38" s="196"/>
      <c r="K38" s="196"/>
      <c r="L38" s="295">
        <v>211</v>
      </c>
      <c r="M38" s="295"/>
      <c r="N38" s="295"/>
      <c r="O38" s="295"/>
      <c r="P38" s="295"/>
      <c r="Q38" s="295"/>
      <c r="R38" s="295">
        <v>0</v>
      </c>
      <c r="S38" s="295"/>
      <c r="T38" s="295"/>
      <c r="U38" s="295"/>
      <c r="V38" s="295"/>
      <c r="W38" s="295"/>
      <c r="X38" s="295">
        <v>0</v>
      </c>
      <c r="Y38" s="295"/>
      <c r="Z38" s="295"/>
      <c r="AA38" s="295"/>
      <c r="AB38" s="295"/>
      <c r="AC38" s="295"/>
    </row>
    <row r="39" spans="1:33" ht="18" customHeight="1">
      <c r="A39" s="196" t="s">
        <v>299</v>
      </c>
      <c r="B39" s="196"/>
      <c r="C39" s="196"/>
      <c r="D39" s="196"/>
      <c r="E39" s="196"/>
      <c r="F39" s="196"/>
      <c r="G39" s="196"/>
      <c r="H39" s="196"/>
      <c r="I39" s="196"/>
      <c r="J39" s="196"/>
      <c r="K39" s="196"/>
      <c r="L39" s="295">
        <v>0</v>
      </c>
      <c r="M39" s="295"/>
      <c r="N39" s="295"/>
      <c r="O39" s="295"/>
      <c r="P39" s="295"/>
      <c r="Q39" s="295"/>
      <c r="R39" s="295">
        <v>0</v>
      </c>
      <c r="S39" s="295"/>
      <c r="T39" s="295"/>
      <c r="U39" s="295"/>
      <c r="V39" s="295"/>
      <c r="W39" s="295"/>
      <c r="X39" s="295">
        <v>300</v>
      </c>
      <c r="Y39" s="295"/>
      <c r="Z39" s="295"/>
      <c r="AA39" s="295"/>
      <c r="AB39" s="295"/>
      <c r="AC39" s="295"/>
    </row>
    <row r="40" spans="1:33" ht="18" customHeight="1">
      <c r="A40" s="196" t="s">
        <v>1656</v>
      </c>
      <c r="B40" s="196"/>
      <c r="C40" s="196"/>
      <c r="D40" s="196"/>
      <c r="E40" s="196"/>
      <c r="F40" s="196"/>
      <c r="G40" s="196"/>
      <c r="H40" s="196"/>
      <c r="I40" s="196"/>
      <c r="J40" s="196"/>
      <c r="K40" s="196"/>
      <c r="L40" s="295">
        <v>0</v>
      </c>
      <c r="M40" s="295"/>
      <c r="N40" s="295"/>
      <c r="O40" s="295"/>
      <c r="P40" s="295"/>
      <c r="Q40" s="295"/>
      <c r="R40" s="295">
        <v>0</v>
      </c>
      <c r="S40" s="295"/>
      <c r="T40" s="295"/>
      <c r="U40" s="295"/>
      <c r="V40" s="295"/>
      <c r="W40" s="295"/>
      <c r="X40" s="295">
        <v>300</v>
      </c>
      <c r="Y40" s="295"/>
      <c r="Z40" s="295"/>
      <c r="AA40" s="295"/>
      <c r="AB40" s="295"/>
      <c r="AC40" s="295"/>
    </row>
    <row r="41" spans="1:33" ht="18.95" customHeight="1">
      <c r="A41" s="196" t="s">
        <v>300</v>
      </c>
      <c r="B41" s="196"/>
      <c r="C41" s="196"/>
      <c r="D41" s="196"/>
      <c r="E41" s="196"/>
      <c r="F41" s="196"/>
      <c r="G41" s="196"/>
      <c r="H41" s="196"/>
      <c r="I41" s="196"/>
      <c r="J41" s="196"/>
      <c r="K41" s="196"/>
      <c r="L41" s="295">
        <v>0</v>
      </c>
      <c r="M41" s="295"/>
      <c r="N41" s="295"/>
      <c r="O41" s="295"/>
      <c r="P41" s="295"/>
      <c r="Q41" s="295"/>
      <c r="R41" s="295">
        <v>0</v>
      </c>
      <c r="S41" s="295"/>
      <c r="T41" s="295"/>
      <c r="U41" s="295"/>
      <c r="V41" s="295"/>
      <c r="W41" s="295"/>
      <c r="X41" s="295">
        <v>300</v>
      </c>
      <c r="Y41" s="295"/>
      <c r="Z41" s="295"/>
      <c r="AA41" s="295"/>
      <c r="AB41" s="295"/>
      <c r="AC41" s="295"/>
    </row>
    <row r="42" spans="1:33" ht="18.95" customHeight="1">
      <c r="A42" s="159" t="s">
        <v>301</v>
      </c>
      <c r="B42" s="159"/>
      <c r="C42" s="159"/>
      <c r="D42" s="159"/>
      <c r="E42" s="159"/>
      <c r="F42" s="159"/>
      <c r="G42" s="159"/>
      <c r="H42" s="159"/>
      <c r="I42" s="159"/>
      <c r="J42" s="159"/>
      <c r="K42" s="159"/>
      <c r="L42" s="295">
        <f>SUM(L20+L23+L33+L35+L39)</f>
        <v>455775</v>
      </c>
      <c r="M42" s="295"/>
      <c r="N42" s="295"/>
      <c r="O42" s="295"/>
      <c r="P42" s="295"/>
      <c r="Q42" s="295"/>
      <c r="R42" s="295">
        <f>SUM(R20+R23+R33+R35+R39)</f>
        <v>404638</v>
      </c>
      <c r="S42" s="295"/>
      <c r="T42" s="295"/>
      <c r="U42" s="295"/>
      <c r="V42" s="295"/>
      <c r="W42" s="295"/>
      <c r="X42" s="295">
        <f>SUM(X20+X23+X33+X35+X39)</f>
        <v>423767</v>
      </c>
      <c r="Y42" s="295"/>
      <c r="Z42" s="295"/>
      <c r="AA42" s="295"/>
      <c r="AB42" s="295"/>
      <c r="AC42" s="295"/>
    </row>
    <row r="43" spans="1:33" ht="18.95" customHeight="1">
      <c r="A43" s="40"/>
      <c r="B43" s="40"/>
      <c r="C43" s="40"/>
      <c r="D43" s="40"/>
      <c r="E43" s="40"/>
      <c r="F43" s="40"/>
      <c r="G43" s="40"/>
      <c r="H43" s="40"/>
      <c r="I43" s="40"/>
      <c r="J43" s="40"/>
      <c r="K43" s="40"/>
      <c r="L43" s="124"/>
      <c r="M43" s="124"/>
      <c r="N43" s="124"/>
      <c r="O43" s="124"/>
      <c r="P43" s="124"/>
      <c r="Q43" s="124"/>
      <c r="R43" s="124"/>
      <c r="S43" s="124"/>
      <c r="T43" s="124"/>
      <c r="U43" s="124"/>
      <c r="V43" s="124"/>
      <c r="W43" s="124"/>
      <c r="X43" s="124"/>
      <c r="Y43" s="124"/>
      <c r="Z43" s="124"/>
      <c r="AA43" s="124"/>
      <c r="AB43" s="124"/>
      <c r="AC43" s="124"/>
    </row>
    <row r="44" spans="1:33" ht="18.9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row>
    <row r="45" spans="1:33" ht="18.95" customHeight="1">
      <c r="A45" s="152" t="s">
        <v>302</v>
      </c>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78"/>
      <c r="AE45" s="78"/>
      <c r="AF45" s="78"/>
      <c r="AG45" s="78"/>
    </row>
  </sheetData>
  <mergeCells count="143">
    <mergeCell ref="A1:AC2"/>
    <mergeCell ref="X3:AC3"/>
    <mergeCell ref="A3:C3"/>
    <mergeCell ref="A28:K28"/>
    <mergeCell ref="L21:Q21"/>
    <mergeCell ref="R21:W21"/>
    <mergeCell ref="A20:K20"/>
    <mergeCell ref="L20:Q20"/>
    <mergeCell ref="R20:W20"/>
    <mergeCell ref="X20:AC20"/>
    <mergeCell ref="X14:AC14"/>
    <mergeCell ref="A15:K15"/>
    <mergeCell ref="L15:Q15"/>
    <mergeCell ref="R15:W15"/>
    <mergeCell ref="A8:K8"/>
    <mergeCell ref="A9:K9"/>
    <mergeCell ref="A5:K5"/>
    <mergeCell ref="A6:K6"/>
    <mergeCell ref="L4:Q6"/>
    <mergeCell ref="R4:W6"/>
    <mergeCell ref="X4:AC6"/>
    <mergeCell ref="A7:K7"/>
    <mergeCell ref="L7:Q7"/>
    <mergeCell ref="R7:W7"/>
    <mergeCell ref="X7:AC7"/>
    <mergeCell ref="A4:K4"/>
    <mergeCell ref="A10:K10"/>
    <mergeCell ref="A11:K11"/>
    <mergeCell ref="A12:K12"/>
    <mergeCell ref="A13:K13"/>
    <mergeCell ref="A14:K14"/>
    <mergeCell ref="L8:Q8"/>
    <mergeCell ref="L9:Q9"/>
    <mergeCell ref="L10:Q10"/>
    <mergeCell ref="L11:Q11"/>
    <mergeCell ref="L12:Q12"/>
    <mergeCell ref="X8:AC8"/>
    <mergeCell ref="X9:AC9"/>
    <mergeCell ref="X10:AC10"/>
    <mergeCell ref="X11:AC11"/>
    <mergeCell ref="X12:AC12"/>
    <mergeCell ref="X13:AC13"/>
    <mergeCell ref="L13:Q13"/>
    <mergeCell ref="L14:Q14"/>
    <mergeCell ref="R8:W8"/>
    <mergeCell ref="R9:W9"/>
    <mergeCell ref="R10:W10"/>
    <mergeCell ref="R11:W11"/>
    <mergeCell ref="R12:W12"/>
    <mergeCell ref="R13:W13"/>
    <mergeCell ref="R14:W14"/>
    <mergeCell ref="X21:AC21"/>
    <mergeCell ref="L22:Q22"/>
    <mergeCell ref="R22:W22"/>
    <mergeCell ref="X22:AC22"/>
    <mergeCell ref="L23:Q23"/>
    <mergeCell ref="R23:W23"/>
    <mergeCell ref="X23:AC23"/>
    <mergeCell ref="X15:AC15"/>
    <mergeCell ref="X27:AC27"/>
    <mergeCell ref="L24:Q24"/>
    <mergeCell ref="R24:W24"/>
    <mergeCell ref="X24:AC24"/>
    <mergeCell ref="L25:Q25"/>
    <mergeCell ref="R25:W25"/>
    <mergeCell ref="X25:AC25"/>
    <mergeCell ref="L26:Q26"/>
    <mergeCell ref="A16:C16"/>
    <mergeCell ref="X16:AC16"/>
    <mergeCell ref="A17:K17"/>
    <mergeCell ref="L17:Q19"/>
    <mergeCell ref="R17:W19"/>
    <mergeCell ref="X17:AC19"/>
    <mergeCell ref="A18:K18"/>
    <mergeCell ref="A19:K19"/>
    <mergeCell ref="R26:W26"/>
    <mergeCell ref="X26:AC26"/>
    <mergeCell ref="A21:K21"/>
    <mergeCell ref="A22:K22"/>
    <mergeCell ref="A23:K23"/>
    <mergeCell ref="A24:K24"/>
    <mergeCell ref="A25:K25"/>
    <mergeCell ref="A26:K26"/>
    <mergeCell ref="A27:K27"/>
    <mergeCell ref="L37:Q37"/>
    <mergeCell ref="R37:W37"/>
    <mergeCell ref="L35:Q35"/>
    <mergeCell ref="R35:W35"/>
    <mergeCell ref="L36:Q36"/>
    <mergeCell ref="R36:W36"/>
    <mergeCell ref="L33:Q33"/>
    <mergeCell ref="R33:W33"/>
    <mergeCell ref="L34:Q34"/>
    <mergeCell ref="R34:W34"/>
    <mergeCell ref="L31:Q31"/>
    <mergeCell ref="R31:W31"/>
    <mergeCell ref="L32:Q32"/>
    <mergeCell ref="R32:W32"/>
    <mergeCell ref="L30:Q30"/>
    <mergeCell ref="R30:W30"/>
    <mergeCell ref="A29:K29"/>
    <mergeCell ref="A30:K30"/>
    <mergeCell ref="A31:K31"/>
    <mergeCell ref="L28:Q29"/>
    <mergeCell ref="R28:W29"/>
    <mergeCell ref="L27:Q27"/>
    <mergeCell ref="R27:W27"/>
    <mergeCell ref="X28:AC29"/>
    <mergeCell ref="L39:Q39"/>
    <mergeCell ref="R39:W39"/>
    <mergeCell ref="X39:AC39"/>
    <mergeCell ref="X37:AC37"/>
    <mergeCell ref="L38:Q38"/>
    <mergeCell ref="R38:W38"/>
    <mergeCell ref="X38:AC38"/>
    <mergeCell ref="X35:AC35"/>
    <mergeCell ref="X36:AC36"/>
    <mergeCell ref="X33:AC33"/>
    <mergeCell ref="X34:AC34"/>
    <mergeCell ref="X31:AC31"/>
    <mergeCell ref="X32:AC32"/>
    <mergeCell ref="X30:AC30"/>
    <mergeCell ref="A38:K38"/>
    <mergeCell ref="A39:K39"/>
    <mergeCell ref="A40:K40"/>
    <mergeCell ref="A41:K41"/>
    <mergeCell ref="L40:Q40"/>
    <mergeCell ref="R40:W40"/>
    <mergeCell ref="A32:K32"/>
    <mergeCell ref="A33:K33"/>
    <mergeCell ref="A34:K34"/>
    <mergeCell ref="A35:K35"/>
    <mergeCell ref="A36:K36"/>
    <mergeCell ref="A37:K37"/>
    <mergeCell ref="A45:AC45"/>
    <mergeCell ref="X40:AC40"/>
    <mergeCell ref="L41:Q41"/>
    <mergeCell ref="R41:W41"/>
    <mergeCell ref="X41:AC41"/>
    <mergeCell ref="A42:K42"/>
    <mergeCell ref="L42:Q42"/>
    <mergeCell ref="R42:W42"/>
    <mergeCell ref="X42:AC42"/>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A3:AH45"/>
  <sheetViews>
    <sheetView workbookViewId="0">
      <selection activeCell="A40" sqref="A40:AC41"/>
    </sheetView>
  </sheetViews>
  <sheetFormatPr defaultColWidth="3.125" defaultRowHeight="18.95" customHeight="1"/>
  <cols>
    <col min="1" max="3" width="2.875" style="1" customWidth="1"/>
    <col min="4" max="32" width="2.75" style="1" customWidth="1"/>
    <col min="33" max="16384" width="3.125" style="1"/>
  </cols>
  <sheetData>
    <row r="3" spans="1:34" ht="18.95" customHeight="1">
      <c r="A3" s="1" t="s">
        <v>1655</v>
      </c>
      <c r="D3" s="308" t="s">
        <v>1277</v>
      </c>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row>
    <row r="4" spans="1:34" ht="18.95" customHeight="1">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row>
    <row r="5" spans="1:34" ht="18" customHeight="1">
      <c r="D5" s="170" t="s">
        <v>1276</v>
      </c>
      <c r="E5" s="171"/>
      <c r="F5" s="171"/>
      <c r="G5" s="171"/>
      <c r="H5" s="171"/>
      <c r="I5" s="171"/>
      <c r="J5" s="171"/>
      <c r="K5" s="171"/>
      <c r="L5" s="171"/>
      <c r="M5" s="171"/>
      <c r="N5" s="172"/>
      <c r="O5" s="300" t="s">
        <v>1467</v>
      </c>
      <c r="P5" s="300"/>
      <c r="Q5" s="300"/>
      <c r="R5" s="300"/>
      <c r="S5" s="300"/>
      <c r="T5" s="300"/>
      <c r="U5" s="300" t="s">
        <v>1510</v>
      </c>
      <c r="V5" s="300"/>
      <c r="W5" s="300"/>
      <c r="X5" s="300"/>
      <c r="Y5" s="300"/>
      <c r="Z5" s="300"/>
      <c r="AA5" s="300" t="s">
        <v>1511</v>
      </c>
      <c r="AB5" s="300"/>
      <c r="AC5" s="300"/>
      <c r="AD5" s="300"/>
      <c r="AE5" s="300"/>
      <c r="AF5" s="300"/>
      <c r="AG5" s="4"/>
      <c r="AH5" s="4"/>
    </row>
    <row r="6" spans="1:34" ht="18" customHeight="1">
      <c r="D6" s="176" t="s">
        <v>45</v>
      </c>
      <c r="E6" s="147"/>
      <c r="F6" s="147"/>
      <c r="G6" s="147"/>
      <c r="H6" s="147"/>
      <c r="I6" s="147"/>
      <c r="J6" s="147"/>
      <c r="K6" s="147"/>
      <c r="L6" s="147"/>
      <c r="M6" s="147"/>
      <c r="N6" s="177"/>
      <c r="O6" s="309"/>
      <c r="P6" s="309"/>
      <c r="Q6" s="309"/>
      <c r="R6" s="309"/>
      <c r="S6" s="309"/>
      <c r="T6" s="309"/>
      <c r="U6" s="309"/>
      <c r="V6" s="309"/>
      <c r="W6" s="309"/>
      <c r="X6" s="309"/>
      <c r="Y6" s="309"/>
      <c r="Z6" s="309"/>
      <c r="AA6" s="309"/>
      <c r="AB6" s="309"/>
      <c r="AC6" s="309"/>
      <c r="AD6" s="309"/>
      <c r="AE6" s="309"/>
      <c r="AF6" s="309"/>
    </row>
    <row r="7" spans="1:34" ht="18" customHeight="1">
      <c r="D7" s="159" t="s">
        <v>5</v>
      </c>
      <c r="E7" s="159"/>
      <c r="F7" s="159"/>
      <c r="G7" s="159"/>
      <c r="H7" s="159"/>
      <c r="I7" s="159"/>
      <c r="J7" s="159"/>
      <c r="K7" s="159"/>
      <c r="L7" s="159"/>
      <c r="M7" s="159"/>
      <c r="N7" s="159"/>
      <c r="O7" s="295">
        <v>181611</v>
      </c>
      <c r="P7" s="295"/>
      <c r="Q7" s="295"/>
      <c r="R7" s="295"/>
      <c r="S7" s="295"/>
      <c r="T7" s="295"/>
      <c r="U7" s="295">
        <v>161783</v>
      </c>
      <c r="V7" s="295"/>
      <c r="W7" s="295"/>
      <c r="X7" s="295"/>
      <c r="Y7" s="295"/>
      <c r="Z7" s="295"/>
      <c r="AA7" s="295">
        <v>169452</v>
      </c>
      <c r="AB7" s="295"/>
      <c r="AC7" s="295"/>
      <c r="AD7" s="295"/>
      <c r="AE7" s="295"/>
      <c r="AF7" s="295"/>
    </row>
    <row r="8" spans="1:34" ht="18" customHeight="1">
      <c r="D8" s="159" t="s">
        <v>303</v>
      </c>
      <c r="E8" s="159"/>
      <c r="F8" s="159"/>
      <c r="G8" s="159"/>
      <c r="H8" s="159"/>
      <c r="I8" s="159"/>
      <c r="J8" s="159"/>
      <c r="K8" s="159"/>
      <c r="L8" s="159"/>
      <c r="M8" s="159"/>
      <c r="N8" s="159"/>
      <c r="O8" s="295">
        <v>131322</v>
      </c>
      <c r="P8" s="295"/>
      <c r="Q8" s="295"/>
      <c r="R8" s="295"/>
      <c r="S8" s="295"/>
      <c r="T8" s="295"/>
      <c r="U8" s="295">
        <v>116185</v>
      </c>
      <c r="V8" s="295"/>
      <c r="W8" s="295"/>
      <c r="X8" s="295"/>
      <c r="Y8" s="295"/>
      <c r="Z8" s="295"/>
      <c r="AA8" s="295">
        <v>123843</v>
      </c>
      <c r="AB8" s="295"/>
      <c r="AC8" s="295"/>
      <c r="AD8" s="295"/>
      <c r="AE8" s="295"/>
      <c r="AF8" s="295"/>
    </row>
    <row r="9" spans="1:34" ht="18" customHeight="1">
      <c r="D9" s="159" t="s">
        <v>304</v>
      </c>
      <c r="E9" s="159"/>
      <c r="F9" s="159"/>
      <c r="G9" s="159"/>
      <c r="H9" s="159"/>
      <c r="I9" s="159"/>
      <c r="J9" s="159"/>
      <c r="K9" s="159"/>
      <c r="L9" s="159"/>
      <c r="M9" s="159"/>
      <c r="N9" s="159"/>
      <c r="O9" s="295">
        <v>129628</v>
      </c>
      <c r="P9" s="295"/>
      <c r="Q9" s="295"/>
      <c r="R9" s="295"/>
      <c r="S9" s="295"/>
      <c r="T9" s="295"/>
      <c r="U9" s="295">
        <v>114229</v>
      </c>
      <c r="V9" s="295"/>
      <c r="W9" s="295"/>
      <c r="X9" s="295"/>
      <c r="Y9" s="295"/>
      <c r="Z9" s="295"/>
      <c r="AA9" s="295">
        <v>122675</v>
      </c>
      <c r="AB9" s="295"/>
      <c r="AC9" s="295"/>
      <c r="AD9" s="295"/>
      <c r="AE9" s="295"/>
      <c r="AF9" s="295"/>
    </row>
    <row r="10" spans="1:34" ht="18" customHeight="1">
      <c r="D10" s="159" t="s">
        <v>305</v>
      </c>
      <c r="E10" s="159"/>
      <c r="F10" s="159"/>
      <c r="G10" s="159"/>
      <c r="H10" s="159"/>
      <c r="I10" s="159"/>
      <c r="J10" s="159"/>
      <c r="K10" s="159"/>
      <c r="L10" s="159"/>
      <c r="M10" s="159"/>
      <c r="N10" s="159"/>
      <c r="O10" s="295">
        <f t="shared" ref="O10" si="0">SUM(O7:T9)</f>
        <v>442561</v>
      </c>
      <c r="P10" s="295"/>
      <c r="Q10" s="295"/>
      <c r="R10" s="295"/>
      <c r="S10" s="295"/>
      <c r="T10" s="295"/>
      <c r="U10" s="295">
        <f t="shared" ref="U10" si="1">SUM(U7:Z9)</f>
        <v>392197</v>
      </c>
      <c r="V10" s="295"/>
      <c r="W10" s="295"/>
      <c r="X10" s="295"/>
      <c r="Y10" s="295"/>
      <c r="Z10" s="295"/>
      <c r="AA10" s="295">
        <f t="shared" ref="AA10" si="2">SUM(AA7:AF9)</f>
        <v>415970</v>
      </c>
      <c r="AB10" s="295"/>
      <c r="AC10" s="295"/>
      <c r="AD10" s="295"/>
      <c r="AE10" s="295"/>
      <c r="AF10" s="295"/>
    </row>
    <row r="11" spans="1:34" ht="18" customHeight="1">
      <c r="D11" s="307" t="s">
        <v>1393</v>
      </c>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row>
    <row r="12" spans="1:34" ht="18" customHeight="1">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row>
    <row r="13" spans="1:34" ht="18" customHeight="1">
      <c r="D13" s="159" t="s">
        <v>307</v>
      </c>
      <c r="E13" s="159"/>
      <c r="F13" s="159"/>
      <c r="G13" s="159"/>
      <c r="H13" s="159"/>
      <c r="I13" s="159"/>
      <c r="J13" s="159"/>
      <c r="K13" s="159"/>
      <c r="L13" s="159"/>
      <c r="M13" s="159"/>
      <c r="N13" s="159"/>
      <c r="O13" s="300" t="s">
        <v>1467</v>
      </c>
      <c r="P13" s="300"/>
      <c r="Q13" s="300"/>
      <c r="R13" s="300"/>
      <c r="S13" s="300"/>
      <c r="T13" s="300"/>
      <c r="U13" s="300" t="s">
        <v>1510</v>
      </c>
      <c r="V13" s="300"/>
      <c r="W13" s="300"/>
      <c r="X13" s="300"/>
      <c r="Y13" s="300"/>
      <c r="Z13" s="300"/>
      <c r="AA13" s="300" t="s">
        <v>1511</v>
      </c>
      <c r="AB13" s="300"/>
      <c r="AC13" s="300"/>
      <c r="AD13" s="300"/>
      <c r="AE13" s="300"/>
      <c r="AF13" s="300"/>
    </row>
    <row r="14" spans="1:34" ht="18" customHeight="1">
      <c r="D14" s="159"/>
      <c r="E14" s="159"/>
      <c r="F14" s="159"/>
      <c r="G14" s="159"/>
      <c r="H14" s="159"/>
      <c r="I14" s="159"/>
      <c r="J14" s="159"/>
      <c r="K14" s="159"/>
      <c r="L14" s="159"/>
      <c r="M14" s="159"/>
      <c r="N14" s="159"/>
      <c r="O14" s="300"/>
      <c r="P14" s="300"/>
      <c r="Q14" s="300"/>
      <c r="R14" s="300"/>
      <c r="S14" s="300"/>
      <c r="T14" s="300"/>
      <c r="U14" s="300"/>
      <c r="V14" s="300"/>
      <c r="W14" s="300"/>
      <c r="X14" s="300"/>
      <c r="Y14" s="300"/>
      <c r="Z14" s="300"/>
      <c r="AA14" s="300"/>
      <c r="AB14" s="300"/>
      <c r="AC14" s="300"/>
      <c r="AD14" s="300"/>
      <c r="AE14" s="300"/>
      <c r="AF14" s="300"/>
    </row>
    <row r="15" spans="1:34" ht="18" customHeight="1">
      <c r="D15" s="159"/>
      <c r="E15" s="159"/>
      <c r="F15" s="159"/>
      <c r="G15" s="159"/>
      <c r="H15" s="159"/>
      <c r="I15" s="159"/>
      <c r="J15" s="159"/>
      <c r="K15" s="159"/>
      <c r="L15" s="159"/>
      <c r="M15" s="159"/>
      <c r="N15" s="159"/>
      <c r="O15" s="158" t="s">
        <v>308</v>
      </c>
      <c r="P15" s="158"/>
      <c r="Q15" s="158"/>
      <c r="R15" s="158" t="s">
        <v>309</v>
      </c>
      <c r="S15" s="158"/>
      <c r="T15" s="158"/>
      <c r="U15" s="158" t="s">
        <v>308</v>
      </c>
      <c r="V15" s="158"/>
      <c r="W15" s="158"/>
      <c r="X15" s="158" t="s">
        <v>309</v>
      </c>
      <c r="Y15" s="158"/>
      <c r="Z15" s="158"/>
      <c r="AA15" s="158" t="s">
        <v>422</v>
      </c>
      <c r="AB15" s="158"/>
      <c r="AC15" s="158"/>
      <c r="AD15" s="158" t="s">
        <v>309</v>
      </c>
      <c r="AE15" s="158"/>
      <c r="AF15" s="158"/>
    </row>
    <row r="16" spans="1:34" ht="18" customHeight="1">
      <c r="D16" s="160" t="s">
        <v>327</v>
      </c>
      <c r="E16" s="160"/>
      <c r="F16" s="160" t="s">
        <v>316</v>
      </c>
      <c r="G16" s="160"/>
      <c r="H16" s="159" t="s">
        <v>312</v>
      </c>
      <c r="I16" s="159"/>
      <c r="J16" s="159"/>
      <c r="K16" s="159"/>
      <c r="L16" s="159"/>
      <c r="M16" s="159"/>
      <c r="N16" s="159"/>
      <c r="O16" s="295">
        <v>309306</v>
      </c>
      <c r="P16" s="295"/>
      <c r="Q16" s="295"/>
      <c r="R16" s="302">
        <f>O16/O32</f>
        <v>0.6786374856014481</v>
      </c>
      <c r="S16" s="302"/>
      <c r="T16" s="302"/>
      <c r="U16" s="295">
        <v>329136</v>
      </c>
      <c r="V16" s="295"/>
      <c r="W16" s="295"/>
      <c r="X16" s="302">
        <f>U16/U32</f>
        <v>0.81340852811648934</v>
      </c>
      <c r="Y16" s="302"/>
      <c r="Z16" s="302"/>
      <c r="AA16" s="295">
        <v>337268</v>
      </c>
      <c r="AB16" s="295"/>
      <c r="AC16" s="295"/>
      <c r="AD16" s="302">
        <f>AA16/AA32</f>
        <v>0.80079018161355653</v>
      </c>
      <c r="AE16" s="302"/>
      <c r="AF16" s="302"/>
    </row>
    <row r="17" spans="4:32" ht="18" customHeight="1">
      <c r="D17" s="160"/>
      <c r="E17" s="160"/>
      <c r="F17" s="160"/>
      <c r="G17" s="160"/>
      <c r="H17" s="159" t="s">
        <v>310</v>
      </c>
      <c r="I17" s="159"/>
      <c r="J17" s="159"/>
      <c r="K17" s="159"/>
      <c r="L17" s="159"/>
      <c r="M17" s="159"/>
      <c r="N17" s="159"/>
      <c r="O17" s="295">
        <v>241632</v>
      </c>
      <c r="P17" s="295"/>
      <c r="Q17" s="295"/>
      <c r="R17" s="302">
        <f>O17/O32</f>
        <v>0.53015632713509953</v>
      </c>
      <c r="S17" s="302"/>
      <c r="T17" s="302"/>
      <c r="U17" s="295">
        <v>258206</v>
      </c>
      <c r="V17" s="295"/>
      <c r="W17" s="295"/>
      <c r="X17" s="302">
        <f>U17/U32</f>
        <v>0.63811604446443493</v>
      </c>
      <c r="Y17" s="302"/>
      <c r="Z17" s="302"/>
      <c r="AA17" s="295">
        <v>280489</v>
      </c>
      <c r="AB17" s="295"/>
      <c r="AC17" s="295"/>
      <c r="AD17" s="302">
        <f>AA17/AA32</f>
        <v>0.6659773155194233</v>
      </c>
      <c r="AE17" s="302"/>
      <c r="AF17" s="302"/>
    </row>
    <row r="18" spans="4:32" ht="18" customHeight="1">
      <c r="D18" s="160"/>
      <c r="E18" s="160"/>
      <c r="F18" s="160"/>
      <c r="G18" s="160"/>
      <c r="H18" s="159" t="s">
        <v>313</v>
      </c>
      <c r="I18" s="159"/>
      <c r="J18" s="159"/>
      <c r="K18" s="159"/>
      <c r="L18" s="159"/>
      <c r="M18" s="159"/>
      <c r="N18" s="159"/>
      <c r="O18" s="295">
        <v>69041</v>
      </c>
      <c r="P18" s="295"/>
      <c r="Q18" s="295"/>
      <c r="R18" s="302">
        <f>O18/O32</f>
        <v>0.15148044539520597</v>
      </c>
      <c r="S18" s="302"/>
      <c r="T18" s="302"/>
      <c r="U18" s="295">
        <v>62592</v>
      </c>
      <c r="V18" s="295"/>
      <c r="W18" s="295"/>
      <c r="X18" s="302">
        <f>U18/U32</f>
        <v>0.15468641106371622</v>
      </c>
      <c r="Y18" s="302"/>
      <c r="Z18" s="302"/>
      <c r="AA18" s="295">
        <v>68854</v>
      </c>
      <c r="AB18" s="295"/>
      <c r="AC18" s="295"/>
      <c r="AD18" s="302">
        <f>AA18/AA32</f>
        <v>0.16348306736725637</v>
      </c>
      <c r="AE18" s="302"/>
      <c r="AF18" s="302"/>
    </row>
    <row r="19" spans="4:32" ht="18" customHeight="1">
      <c r="D19" s="160"/>
      <c r="E19" s="160"/>
      <c r="F19" s="160"/>
      <c r="G19" s="160"/>
      <c r="H19" s="159" t="s">
        <v>314</v>
      </c>
      <c r="I19" s="159"/>
      <c r="J19" s="159"/>
      <c r="K19" s="159"/>
      <c r="L19" s="159"/>
      <c r="M19" s="159"/>
      <c r="N19" s="159"/>
      <c r="O19" s="295"/>
      <c r="P19" s="295"/>
      <c r="Q19" s="295"/>
      <c r="R19" s="302"/>
      <c r="S19" s="302"/>
      <c r="T19" s="302"/>
      <c r="U19" s="295"/>
      <c r="V19" s="295"/>
      <c r="W19" s="295"/>
      <c r="X19" s="302"/>
      <c r="Y19" s="302"/>
      <c r="Z19" s="302"/>
      <c r="AA19" s="295"/>
      <c r="AB19" s="295"/>
      <c r="AC19" s="295"/>
      <c r="AD19" s="302"/>
      <c r="AE19" s="302"/>
      <c r="AF19" s="302"/>
    </row>
    <row r="20" spans="4:32" ht="18" customHeight="1">
      <c r="D20" s="160"/>
      <c r="E20" s="160"/>
      <c r="F20" s="160"/>
      <c r="G20" s="160"/>
      <c r="H20" s="159" t="s">
        <v>315</v>
      </c>
      <c r="I20" s="159"/>
      <c r="J20" s="159"/>
      <c r="K20" s="159"/>
      <c r="L20" s="159"/>
      <c r="M20" s="159"/>
      <c r="N20" s="159"/>
      <c r="O20" s="295">
        <v>7815</v>
      </c>
      <c r="P20" s="295"/>
      <c r="Q20" s="295"/>
      <c r="R20" s="302">
        <f>O20/O32</f>
        <v>1.714661839723548E-2</v>
      </c>
      <c r="S20" s="302"/>
      <c r="T20" s="302"/>
      <c r="U20" s="295">
        <v>8625</v>
      </c>
      <c r="V20" s="295"/>
      <c r="W20" s="295"/>
      <c r="X20" s="302">
        <f>U20/U32</f>
        <v>2.1315348533751156E-2</v>
      </c>
      <c r="Y20" s="302"/>
      <c r="Z20" s="302"/>
      <c r="AA20" s="295">
        <v>10800</v>
      </c>
      <c r="AB20" s="295"/>
      <c r="AC20" s="295"/>
      <c r="AD20" s="302">
        <f>AA20/AA32</f>
        <v>2.5642912939936226E-2</v>
      </c>
      <c r="AE20" s="302"/>
      <c r="AF20" s="302"/>
    </row>
    <row r="21" spans="4:32" ht="18" customHeight="1">
      <c r="D21" s="160"/>
      <c r="E21" s="160"/>
      <c r="F21" s="160"/>
      <c r="G21" s="160"/>
      <c r="H21" s="159" t="s">
        <v>1450</v>
      </c>
      <c r="I21" s="159"/>
      <c r="J21" s="159"/>
      <c r="K21" s="159"/>
      <c r="L21" s="159"/>
      <c r="M21" s="159"/>
      <c r="N21" s="159"/>
      <c r="O21" s="295">
        <v>3001</v>
      </c>
      <c r="P21" s="295"/>
      <c r="Q21" s="295"/>
      <c r="R21" s="302">
        <f>O21/O32</f>
        <v>6.5843892271405845E-3</v>
      </c>
      <c r="S21" s="302"/>
      <c r="T21" s="302"/>
      <c r="U21" s="295">
        <v>2387</v>
      </c>
      <c r="V21" s="295"/>
      <c r="W21" s="295"/>
      <c r="X21" s="302">
        <f>U21/U32</f>
        <v>5.8990999362393054E-3</v>
      </c>
      <c r="Y21" s="302"/>
      <c r="Z21" s="302"/>
      <c r="AA21" s="295">
        <v>3946</v>
      </c>
      <c r="AB21" s="295"/>
      <c r="AC21" s="295"/>
      <c r="AD21" s="302">
        <f>AA21/AA32</f>
        <v>9.3691605982396623E-3</v>
      </c>
      <c r="AE21" s="302"/>
      <c r="AF21" s="302"/>
    </row>
    <row r="22" spans="4:32" ht="18" customHeight="1">
      <c r="D22" s="160"/>
      <c r="E22" s="160"/>
      <c r="F22" s="160"/>
      <c r="G22" s="160"/>
      <c r="H22" s="159" t="s">
        <v>311</v>
      </c>
      <c r="I22" s="159"/>
      <c r="J22" s="159"/>
      <c r="K22" s="159"/>
      <c r="L22" s="159"/>
      <c r="M22" s="159"/>
      <c r="N22" s="159"/>
      <c r="O22" s="303">
        <f>O16+O18+O20+O21</f>
        <v>389163</v>
      </c>
      <c r="P22" s="304"/>
      <c r="Q22" s="305"/>
      <c r="R22" s="302">
        <f>O22/O32</f>
        <v>0.85384893862103006</v>
      </c>
      <c r="S22" s="302"/>
      <c r="T22" s="302"/>
      <c r="U22" s="303">
        <f>U16+U18+U20+U21</f>
        <v>402740</v>
      </c>
      <c r="V22" s="304"/>
      <c r="W22" s="305"/>
      <c r="X22" s="302">
        <f>U22/U32</f>
        <v>0.99530938765019594</v>
      </c>
      <c r="Y22" s="302"/>
      <c r="Z22" s="302"/>
      <c r="AA22" s="295">
        <f>AA16+AA18+AA20+AA21</f>
        <v>420868</v>
      </c>
      <c r="AB22" s="295"/>
      <c r="AC22" s="295"/>
      <c r="AD22" s="302">
        <f>AA22/AA32</f>
        <v>0.99928532251898883</v>
      </c>
      <c r="AE22" s="302"/>
      <c r="AF22" s="302"/>
    </row>
    <row r="23" spans="4:32" ht="18" customHeight="1">
      <c r="D23" s="160"/>
      <c r="E23" s="160"/>
      <c r="F23" s="306" t="s">
        <v>317</v>
      </c>
      <c r="G23" s="306"/>
      <c r="H23" s="159" t="s">
        <v>318</v>
      </c>
      <c r="I23" s="159"/>
      <c r="J23" s="159"/>
      <c r="K23" s="159"/>
      <c r="L23" s="159"/>
      <c r="M23" s="159"/>
      <c r="N23" s="159"/>
      <c r="O23" s="295"/>
      <c r="P23" s="295"/>
      <c r="Q23" s="295"/>
      <c r="R23" s="302"/>
      <c r="S23" s="302"/>
      <c r="T23" s="302"/>
      <c r="U23" s="295"/>
      <c r="V23" s="295"/>
      <c r="W23" s="295"/>
      <c r="X23" s="302"/>
      <c r="Y23" s="302"/>
      <c r="Z23" s="302"/>
      <c r="AA23" s="295"/>
      <c r="AB23" s="295"/>
      <c r="AC23" s="295"/>
      <c r="AD23" s="302"/>
      <c r="AE23" s="302"/>
      <c r="AF23" s="302"/>
    </row>
    <row r="24" spans="4:32" ht="18" customHeight="1">
      <c r="D24" s="160"/>
      <c r="E24" s="160"/>
      <c r="F24" s="306"/>
      <c r="G24" s="306"/>
      <c r="H24" s="159" t="s">
        <v>319</v>
      </c>
      <c r="I24" s="159"/>
      <c r="J24" s="159"/>
      <c r="K24" s="159"/>
      <c r="L24" s="159"/>
      <c r="M24" s="159"/>
      <c r="N24" s="159"/>
      <c r="O24" s="295"/>
      <c r="P24" s="295"/>
      <c r="Q24" s="295"/>
      <c r="R24" s="302"/>
      <c r="S24" s="302"/>
      <c r="T24" s="302"/>
      <c r="U24" s="295"/>
      <c r="V24" s="295"/>
      <c r="W24" s="295"/>
      <c r="X24" s="302"/>
      <c r="Y24" s="302"/>
      <c r="Z24" s="302"/>
      <c r="AA24" s="295">
        <v>2145</v>
      </c>
      <c r="AB24" s="295"/>
      <c r="AC24" s="295"/>
      <c r="AD24" s="302"/>
      <c r="AE24" s="302"/>
      <c r="AF24" s="302"/>
    </row>
    <row r="25" spans="4:32" ht="18" customHeight="1">
      <c r="D25" s="160"/>
      <c r="E25" s="160"/>
      <c r="F25" s="306"/>
      <c r="G25" s="306"/>
      <c r="H25" s="159" t="s">
        <v>311</v>
      </c>
      <c r="I25" s="159"/>
      <c r="J25" s="159"/>
      <c r="K25" s="159"/>
      <c r="L25" s="159"/>
      <c r="M25" s="159"/>
      <c r="N25" s="159"/>
      <c r="O25" s="295"/>
      <c r="P25" s="295"/>
      <c r="Q25" s="295"/>
      <c r="R25" s="302"/>
      <c r="S25" s="302"/>
      <c r="T25" s="302"/>
      <c r="U25" s="295"/>
      <c r="V25" s="295"/>
      <c r="W25" s="295"/>
      <c r="X25" s="302"/>
      <c r="Y25" s="302"/>
      <c r="Z25" s="302"/>
      <c r="AA25" s="295"/>
      <c r="AB25" s="295"/>
      <c r="AC25" s="295"/>
      <c r="AD25" s="302"/>
      <c r="AE25" s="302"/>
      <c r="AF25" s="302"/>
    </row>
    <row r="26" spans="4:32" ht="18" customHeight="1">
      <c r="D26" s="160"/>
      <c r="E26" s="160"/>
      <c r="F26" s="160" t="s">
        <v>326</v>
      </c>
      <c r="G26" s="160"/>
      <c r="H26" s="159" t="s">
        <v>322</v>
      </c>
      <c r="I26" s="159"/>
      <c r="J26" s="159"/>
      <c r="K26" s="159"/>
      <c r="L26" s="159"/>
      <c r="M26" s="159"/>
      <c r="N26" s="159"/>
      <c r="O26" s="295">
        <v>64646</v>
      </c>
      <c r="P26" s="295"/>
      <c r="Q26" s="295"/>
      <c r="R26" s="302">
        <f>O26/O32</f>
        <v>0.14183752948274916</v>
      </c>
      <c r="S26" s="302"/>
      <c r="T26" s="302"/>
      <c r="U26" s="295">
        <v>0</v>
      </c>
      <c r="V26" s="295"/>
      <c r="W26" s="295"/>
      <c r="X26" s="302">
        <f>U26/U32</f>
        <v>0</v>
      </c>
      <c r="Y26" s="302"/>
      <c r="Z26" s="302"/>
      <c r="AA26" s="295">
        <v>0</v>
      </c>
      <c r="AB26" s="295"/>
      <c r="AC26" s="295"/>
      <c r="AD26" s="302">
        <f>AA26/AA32</f>
        <v>0</v>
      </c>
      <c r="AE26" s="302"/>
      <c r="AF26" s="302"/>
    </row>
    <row r="27" spans="4:32" ht="18" customHeight="1">
      <c r="D27" s="160"/>
      <c r="E27" s="160"/>
      <c r="F27" s="160"/>
      <c r="G27" s="160"/>
      <c r="H27" s="159" t="s">
        <v>320</v>
      </c>
      <c r="I27" s="159"/>
      <c r="J27" s="159"/>
      <c r="K27" s="159"/>
      <c r="L27" s="159"/>
      <c r="M27" s="159"/>
      <c r="N27" s="159"/>
      <c r="O27" s="295"/>
      <c r="P27" s="295"/>
      <c r="Q27" s="295"/>
      <c r="R27" s="302"/>
      <c r="S27" s="302"/>
      <c r="T27" s="302"/>
      <c r="U27" s="295"/>
      <c r="V27" s="295"/>
      <c r="W27" s="295"/>
      <c r="X27" s="302"/>
      <c r="Y27" s="302"/>
      <c r="Z27" s="302"/>
      <c r="AA27" s="295"/>
      <c r="AB27" s="295"/>
      <c r="AC27" s="295"/>
      <c r="AD27" s="302"/>
      <c r="AE27" s="302"/>
      <c r="AF27" s="302"/>
    </row>
    <row r="28" spans="4:32" ht="18" customHeight="1">
      <c r="D28" s="160"/>
      <c r="E28" s="160"/>
      <c r="F28" s="160"/>
      <c r="G28" s="160"/>
      <c r="H28" s="159" t="s">
        <v>323</v>
      </c>
      <c r="I28" s="159"/>
      <c r="J28" s="159"/>
      <c r="K28" s="159"/>
      <c r="L28" s="159"/>
      <c r="M28" s="159"/>
      <c r="N28" s="159"/>
      <c r="O28" s="295">
        <v>1966</v>
      </c>
      <c r="P28" s="295"/>
      <c r="Q28" s="295"/>
      <c r="R28" s="302">
        <f>O28/O32</f>
        <v>4.3135318962207233E-3</v>
      </c>
      <c r="S28" s="302"/>
      <c r="T28" s="302"/>
      <c r="U28" s="295">
        <v>1898</v>
      </c>
      <c r="V28" s="295"/>
      <c r="W28" s="295"/>
      <c r="X28" s="302">
        <f>U28/U32</f>
        <v>4.6906123498040219E-3</v>
      </c>
      <c r="Y28" s="302"/>
      <c r="Z28" s="302"/>
      <c r="AA28" s="295">
        <v>1</v>
      </c>
      <c r="AB28" s="295"/>
      <c r="AC28" s="295"/>
      <c r="AD28" s="302">
        <f>AA28/AA32</f>
        <v>2.3743437907348355E-6</v>
      </c>
      <c r="AE28" s="302"/>
      <c r="AF28" s="302"/>
    </row>
    <row r="29" spans="4:32" ht="18" customHeight="1">
      <c r="D29" s="160"/>
      <c r="E29" s="160"/>
      <c r="F29" s="160"/>
      <c r="G29" s="160"/>
      <c r="H29" s="159" t="s">
        <v>321</v>
      </c>
      <c r="I29" s="159"/>
      <c r="J29" s="159"/>
      <c r="K29" s="159"/>
      <c r="L29" s="159"/>
      <c r="M29" s="159"/>
      <c r="N29" s="159"/>
      <c r="O29" s="295"/>
      <c r="P29" s="295"/>
      <c r="Q29" s="295"/>
      <c r="R29" s="302"/>
      <c r="S29" s="302"/>
      <c r="T29" s="302"/>
      <c r="U29" s="295"/>
      <c r="V29" s="295"/>
      <c r="W29" s="295"/>
      <c r="X29" s="302"/>
      <c r="Y29" s="302"/>
      <c r="Z29" s="302"/>
      <c r="AA29" s="295"/>
      <c r="AB29" s="295"/>
      <c r="AC29" s="295"/>
      <c r="AD29" s="302"/>
      <c r="AE29" s="302"/>
      <c r="AF29" s="302"/>
    </row>
    <row r="30" spans="4:32" ht="18" customHeight="1">
      <c r="D30" s="160"/>
      <c r="E30" s="160"/>
      <c r="F30" s="160"/>
      <c r="G30" s="160"/>
      <c r="H30" s="159" t="s">
        <v>324</v>
      </c>
      <c r="I30" s="159"/>
      <c r="J30" s="159"/>
      <c r="K30" s="159"/>
      <c r="L30" s="159"/>
      <c r="M30" s="159"/>
      <c r="N30" s="159"/>
      <c r="O30" s="295"/>
      <c r="P30" s="295"/>
      <c r="Q30" s="295"/>
      <c r="R30" s="302"/>
      <c r="S30" s="302"/>
      <c r="T30" s="302"/>
      <c r="U30" s="295"/>
      <c r="V30" s="295"/>
      <c r="W30" s="295"/>
      <c r="X30" s="302"/>
      <c r="Y30" s="302"/>
      <c r="Z30" s="302"/>
      <c r="AA30" s="295">
        <v>300</v>
      </c>
      <c r="AB30" s="295"/>
      <c r="AC30" s="295"/>
      <c r="AD30" s="302">
        <f>AA30/AA32</f>
        <v>7.1230313722045067E-4</v>
      </c>
      <c r="AE30" s="302"/>
      <c r="AF30" s="302"/>
    </row>
    <row r="31" spans="4:32" ht="18" customHeight="1">
      <c r="D31" s="160"/>
      <c r="E31" s="160"/>
      <c r="F31" s="160"/>
      <c r="G31" s="160"/>
      <c r="H31" s="159" t="s">
        <v>325</v>
      </c>
      <c r="I31" s="159"/>
      <c r="J31" s="159"/>
      <c r="K31" s="159"/>
      <c r="L31" s="159"/>
      <c r="M31" s="159"/>
      <c r="N31" s="159"/>
      <c r="O31" s="295">
        <f>O26+O28</f>
        <v>66612</v>
      </c>
      <c r="P31" s="295"/>
      <c r="Q31" s="295"/>
      <c r="R31" s="302">
        <f>O31/O32</f>
        <v>0.14615106137896988</v>
      </c>
      <c r="S31" s="302"/>
      <c r="T31" s="302"/>
      <c r="U31" s="295">
        <f>U26+U28</f>
        <v>1898</v>
      </c>
      <c r="V31" s="295"/>
      <c r="W31" s="295"/>
      <c r="X31" s="302">
        <f>U31/U32</f>
        <v>4.6906123498040219E-3</v>
      </c>
      <c r="Y31" s="302"/>
      <c r="Z31" s="302"/>
      <c r="AA31" s="295">
        <f>AA26+AA28+AA30</f>
        <v>301</v>
      </c>
      <c r="AB31" s="295"/>
      <c r="AC31" s="295"/>
      <c r="AD31" s="302">
        <f>AA31/AA32</f>
        <v>7.1467748101118557E-4</v>
      </c>
      <c r="AE31" s="302"/>
      <c r="AF31" s="302"/>
    </row>
    <row r="32" spans="4:32" ht="18" customHeight="1">
      <c r="D32" s="310" t="s">
        <v>1278</v>
      </c>
      <c r="E32" s="311"/>
      <c r="F32" s="311"/>
      <c r="G32" s="311"/>
      <c r="H32" s="311"/>
      <c r="I32" s="311"/>
      <c r="J32" s="311"/>
      <c r="K32" s="311"/>
      <c r="L32" s="311"/>
      <c r="M32" s="311"/>
      <c r="N32" s="312"/>
      <c r="O32" s="313">
        <f>O22+O31</f>
        <v>455775</v>
      </c>
      <c r="P32" s="314"/>
      <c r="Q32" s="315"/>
      <c r="R32" s="302">
        <f>R22+R31</f>
        <v>1</v>
      </c>
      <c r="S32" s="302"/>
      <c r="T32" s="302"/>
      <c r="U32" s="313">
        <f>U22+U31</f>
        <v>404638</v>
      </c>
      <c r="V32" s="314"/>
      <c r="W32" s="315"/>
      <c r="X32" s="302">
        <f>X22+X31</f>
        <v>1</v>
      </c>
      <c r="Y32" s="302"/>
      <c r="Z32" s="302"/>
      <c r="AA32" s="313">
        <f>AA22+AA31</f>
        <v>421169</v>
      </c>
      <c r="AB32" s="314"/>
      <c r="AC32" s="315"/>
      <c r="AD32" s="302">
        <f>AD22+AD31</f>
        <v>1</v>
      </c>
      <c r="AE32" s="302"/>
      <c r="AF32" s="302"/>
    </row>
    <row r="33" spans="1:33" ht="18" customHeight="1">
      <c r="D33" s="29"/>
      <c r="E33" s="29"/>
      <c r="F33" s="29"/>
      <c r="G33" s="29"/>
      <c r="H33" s="29"/>
      <c r="I33" s="29"/>
      <c r="J33" s="29"/>
      <c r="K33" s="29"/>
      <c r="L33" s="29"/>
      <c r="M33" s="29"/>
      <c r="N33" s="29"/>
      <c r="O33" s="30"/>
      <c r="P33" s="30"/>
      <c r="Q33" s="30"/>
      <c r="R33" s="30"/>
      <c r="S33" s="30"/>
      <c r="T33" s="30"/>
      <c r="U33" s="30"/>
      <c r="V33" s="30"/>
      <c r="W33" s="30"/>
      <c r="X33" s="30"/>
      <c r="Y33" s="30"/>
      <c r="Z33" s="30"/>
      <c r="AA33" s="30"/>
      <c r="AB33" s="30"/>
      <c r="AC33" s="30"/>
      <c r="AD33" s="30"/>
      <c r="AE33" s="30"/>
      <c r="AF33" s="30"/>
    </row>
    <row r="34" spans="1:33" ht="18" customHeight="1">
      <c r="D34" s="29"/>
      <c r="E34" s="29"/>
      <c r="F34" s="29"/>
      <c r="G34" s="29"/>
      <c r="H34" s="29"/>
      <c r="I34" s="29"/>
      <c r="J34" s="29"/>
      <c r="K34" s="29"/>
      <c r="L34" s="29"/>
      <c r="M34" s="29"/>
      <c r="N34" s="29"/>
      <c r="O34" s="30"/>
      <c r="P34" s="30"/>
      <c r="Q34" s="30"/>
      <c r="R34" s="30"/>
      <c r="S34" s="30"/>
      <c r="T34" s="30"/>
      <c r="U34" s="30"/>
      <c r="V34" s="30"/>
      <c r="W34" s="30"/>
      <c r="X34" s="30"/>
      <c r="Y34" s="30"/>
      <c r="Z34" s="30"/>
      <c r="AA34" s="30"/>
      <c r="AB34" s="30"/>
      <c r="AC34" s="30"/>
      <c r="AD34" s="30"/>
      <c r="AE34" s="30"/>
      <c r="AF34" s="30"/>
    </row>
    <row r="35" spans="1:33" ht="18" customHeight="1">
      <c r="D35" s="29"/>
      <c r="E35" s="29"/>
      <c r="F35" s="29"/>
      <c r="G35" s="29"/>
      <c r="H35" s="29"/>
      <c r="I35" s="29"/>
      <c r="J35" s="29"/>
      <c r="K35" s="29"/>
      <c r="L35" s="29"/>
      <c r="M35" s="29"/>
      <c r="N35" s="29"/>
      <c r="O35" s="30"/>
      <c r="P35" s="30"/>
      <c r="Q35" s="30"/>
      <c r="R35" s="30"/>
      <c r="S35" s="30"/>
      <c r="T35" s="30"/>
      <c r="U35" s="30"/>
      <c r="V35" s="30"/>
      <c r="W35" s="30"/>
      <c r="X35" s="30"/>
      <c r="Y35" s="30"/>
      <c r="Z35" s="30"/>
      <c r="AA35" s="30"/>
      <c r="AB35" s="30"/>
      <c r="AC35" s="30"/>
      <c r="AD35" s="30"/>
      <c r="AE35" s="30"/>
      <c r="AF35" s="30"/>
    </row>
    <row r="36" spans="1:33" ht="18" customHeight="1">
      <c r="D36" s="29"/>
      <c r="E36" s="29"/>
      <c r="F36" s="29"/>
      <c r="G36" s="29"/>
      <c r="H36" s="29"/>
      <c r="I36" s="29"/>
      <c r="J36" s="29"/>
      <c r="K36" s="29"/>
      <c r="L36" s="29"/>
      <c r="M36" s="29"/>
      <c r="N36" s="29"/>
      <c r="O36" s="30"/>
      <c r="P36" s="30"/>
      <c r="Q36" s="30"/>
      <c r="R36" s="30"/>
      <c r="S36" s="30"/>
      <c r="T36" s="30"/>
      <c r="U36" s="30"/>
      <c r="V36" s="30"/>
      <c r="W36" s="30"/>
      <c r="X36" s="30"/>
      <c r="Y36" s="30"/>
      <c r="Z36" s="30"/>
      <c r="AA36" s="30"/>
      <c r="AB36" s="30"/>
      <c r="AC36" s="30"/>
      <c r="AD36" s="30"/>
      <c r="AE36" s="30"/>
      <c r="AF36" s="30"/>
    </row>
    <row r="37" spans="1:33" ht="18" customHeight="1">
      <c r="D37" s="29"/>
      <c r="E37" s="29"/>
      <c r="F37" s="29"/>
      <c r="G37" s="29"/>
      <c r="H37" s="29"/>
      <c r="I37" s="29"/>
      <c r="J37" s="29"/>
      <c r="K37" s="29"/>
      <c r="L37" s="29"/>
      <c r="M37" s="29"/>
      <c r="N37" s="29"/>
      <c r="O37" s="30"/>
      <c r="P37" s="30"/>
      <c r="Q37" s="30"/>
      <c r="R37" s="30"/>
      <c r="S37" s="30"/>
      <c r="T37" s="30"/>
      <c r="U37" s="30"/>
      <c r="V37" s="30"/>
      <c r="W37" s="30"/>
      <c r="X37" s="30"/>
      <c r="Y37" s="30"/>
      <c r="Z37" s="30"/>
      <c r="AA37" s="30"/>
      <c r="AB37" s="30"/>
      <c r="AC37" s="30"/>
      <c r="AD37" s="30"/>
      <c r="AE37" s="30"/>
      <c r="AF37" s="30"/>
    </row>
    <row r="38" spans="1:33" ht="18" customHeight="1">
      <c r="D38" s="29"/>
      <c r="E38" s="29"/>
      <c r="F38" s="29"/>
      <c r="G38" s="29"/>
      <c r="H38" s="29"/>
      <c r="I38" s="29"/>
      <c r="J38" s="29"/>
      <c r="K38" s="29"/>
      <c r="L38" s="29"/>
      <c r="M38" s="29"/>
      <c r="N38" s="29"/>
      <c r="O38" s="30"/>
      <c r="P38" s="30"/>
      <c r="Q38" s="30"/>
      <c r="R38" s="30"/>
      <c r="S38" s="30"/>
      <c r="T38" s="30"/>
      <c r="U38" s="30"/>
      <c r="V38" s="30"/>
      <c r="W38" s="30"/>
      <c r="X38" s="30"/>
      <c r="Y38" s="30"/>
      <c r="Z38" s="30"/>
      <c r="AA38" s="30"/>
      <c r="AB38" s="30"/>
      <c r="AC38" s="30"/>
      <c r="AD38" s="30"/>
      <c r="AE38" s="30"/>
      <c r="AF38" s="30"/>
    </row>
    <row r="39" spans="1:33" ht="18" customHeight="1">
      <c r="D39" s="29"/>
      <c r="E39" s="29"/>
      <c r="F39" s="29"/>
      <c r="G39" s="29"/>
      <c r="H39" s="29"/>
      <c r="I39" s="29"/>
      <c r="J39" s="29"/>
      <c r="K39" s="29"/>
      <c r="L39" s="29"/>
      <c r="M39" s="29"/>
      <c r="N39" s="29"/>
      <c r="O39" s="30"/>
      <c r="P39" s="30"/>
      <c r="Q39" s="30"/>
      <c r="R39" s="30"/>
      <c r="S39" s="30"/>
      <c r="T39" s="30"/>
      <c r="U39" s="30"/>
      <c r="V39" s="30"/>
      <c r="W39" s="30"/>
      <c r="X39" s="30"/>
      <c r="Y39" s="30"/>
      <c r="Z39" s="30"/>
      <c r="AA39" s="30"/>
      <c r="AB39" s="30"/>
      <c r="AC39" s="30"/>
      <c r="AD39" s="30"/>
      <c r="AE39" s="30"/>
      <c r="AF39" s="30"/>
    </row>
    <row r="40" spans="1:33" ht="18.95" customHeight="1">
      <c r="A40" s="1" t="s">
        <v>1656</v>
      </c>
      <c r="D40" s="29"/>
      <c r="E40" s="29"/>
      <c r="F40" s="29"/>
      <c r="G40" s="29"/>
      <c r="H40" s="29"/>
      <c r="I40" s="29"/>
      <c r="J40" s="29"/>
      <c r="K40" s="29"/>
      <c r="L40" s="29"/>
      <c r="M40" s="29"/>
      <c r="N40" s="29"/>
      <c r="O40" s="30"/>
      <c r="P40" s="30"/>
      <c r="Q40" s="30"/>
      <c r="R40" s="30"/>
      <c r="S40" s="30"/>
      <c r="T40" s="30"/>
      <c r="U40" s="30"/>
      <c r="V40" s="30"/>
      <c r="W40" s="30"/>
      <c r="X40" s="30"/>
      <c r="Y40" s="30"/>
      <c r="Z40" s="30"/>
      <c r="AA40" s="30"/>
      <c r="AB40" s="30"/>
      <c r="AC40" s="30"/>
      <c r="AD40" s="30"/>
      <c r="AE40" s="30"/>
      <c r="AF40" s="30"/>
    </row>
    <row r="41" spans="1:33" ht="18.95" customHeight="1">
      <c r="D41" s="29"/>
      <c r="E41" s="29"/>
      <c r="F41" s="29"/>
      <c r="G41" s="29"/>
      <c r="H41" s="29"/>
      <c r="I41" s="29"/>
      <c r="J41" s="29"/>
      <c r="K41" s="29"/>
      <c r="L41" s="29"/>
      <c r="M41" s="29"/>
      <c r="N41" s="29"/>
      <c r="O41" s="30"/>
      <c r="P41" s="30"/>
      <c r="Q41" s="30"/>
      <c r="R41" s="30"/>
      <c r="S41" s="30"/>
      <c r="T41" s="30"/>
      <c r="U41" s="30"/>
      <c r="V41" s="30"/>
      <c r="W41" s="30"/>
      <c r="X41" s="30"/>
      <c r="Y41" s="30"/>
      <c r="Z41" s="30"/>
      <c r="AA41" s="30"/>
      <c r="AB41" s="30"/>
      <c r="AC41" s="30"/>
      <c r="AD41" s="30"/>
      <c r="AE41" s="30"/>
      <c r="AF41" s="30"/>
    </row>
    <row r="42" spans="1:33" ht="18.95" customHeight="1">
      <c r="D42" s="29"/>
      <c r="E42" s="29"/>
      <c r="F42" s="29"/>
      <c r="G42" s="29"/>
      <c r="H42" s="29"/>
      <c r="I42" s="29"/>
      <c r="J42" s="29"/>
      <c r="K42" s="29"/>
      <c r="L42" s="29"/>
      <c r="M42" s="29"/>
      <c r="N42" s="29"/>
      <c r="O42" s="30"/>
      <c r="P42" s="30"/>
      <c r="Q42" s="30"/>
      <c r="R42" s="30"/>
      <c r="S42" s="30"/>
      <c r="T42" s="30"/>
      <c r="U42" s="30"/>
      <c r="V42" s="30"/>
      <c r="W42" s="30"/>
      <c r="X42" s="30"/>
      <c r="Y42" s="30"/>
      <c r="Z42" s="30"/>
      <c r="AA42" s="30"/>
      <c r="AB42" s="30"/>
      <c r="AC42" s="30"/>
      <c r="AD42" s="30"/>
      <c r="AE42" s="30"/>
      <c r="AF42" s="30"/>
    </row>
    <row r="43" spans="1:33" ht="18.95" customHeight="1">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row>
    <row r="44" spans="1:33" ht="18.9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row>
    <row r="45" spans="1:33" ht="18.95" customHeight="1">
      <c r="B45" s="78"/>
      <c r="C45" s="78"/>
      <c r="D45" s="152" t="s">
        <v>306</v>
      </c>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row>
  </sheetData>
  <mergeCells count="157">
    <mergeCell ref="D32:N32"/>
    <mergeCell ref="O32:Q32"/>
    <mergeCell ref="R32:T32"/>
    <mergeCell ref="U32:W32"/>
    <mergeCell ref="X32:Z32"/>
    <mergeCell ref="AA32:AC32"/>
    <mergeCell ref="AD32:AF32"/>
    <mergeCell ref="D7:N7"/>
    <mergeCell ref="O7:T7"/>
    <mergeCell ref="U7:Z7"/>
    <mergeCell ref="AA7:AF7"/>
    <mergeCell ref="D8:N8"/>
    <mergeCell ref="O8:T8"/>
    <mergeCell ref="U8:Z8"/>
    <mergeCell ref="AA8:AF8"/>
    <mergeCell ref="U16:W16"/>
    <mergeCell ref="X16:Z16"/>
    <mergeCell ref="AA16:AC16"/>
    <mergeCell ref="AD16:AF16"/>
    <mergeCell ref="O17:Q17"/>
    <mergeCell ref="R17:T17"/>
    <mergeCell ref="U17:W17"/>
    <mergeCell ref="X17:Z17"/>
    <mergeCell ref="AA17:AC17"/>
    <mergeCell ref="D3:AF4"/>
    <mergeCell ref="D5:N5"/>
    <mergeCell ref="O5:T6"/>
    <mergeCell ref="U5:Z6"/>
    <mergeCell ref="AA5:AF6"/>
    <mergeCell ref="D6:N6"/>
    <mergeCell ref="H18:N18"/>
    <mergeCell ref="H19:N19"/>
    <mergeCell ref="X15:Z15"/>
    <mergeCell ref="AD17:AF17"/>
    <mergeCell ref="U18:W18"/>
    <mergeCell ref="X18:Z18"/>
    <mergeCell ref="AA18:AC18"/>
    <mergeCell ref="AD18:AF18"/>
    <mergeCell ref="H20:N20"/>
    <mergeCell ref="F16:G22"/>
    <mergeCell ref="AA15:AC15"/>
    <mergeCell ref="AD15:AF15"/>
    <mergeCell ref="H16:N16"/>
    <mergeCell ref="H17:N17"/>
    <mergeCell ref="D9:N9"/>
    <mergeCell ref="O9:T9"/>
    <mergeCell ref="U9:Z9"/>
    <mergeCell ref="AA9:AF9"/>
    <mergeCell ref="D10:N10"/>
    <mergeCell ref="O10:T10"/>
    <mergeCell ref="U10:Z10"/>
    <mergeCell ref="AA10:AF10"/>
    <mergeCell ref="O16:Q16"/>
    <mergeCell ref="R16:T16"/>
    <mergeCell ref="D11:AF12"/>
    <mergeCell ref="O13:T14"/>
    <mergeCell ref="U13:Z14"/>
    <mergeCell ref="AA13:AF14"/>
    <mergeCell ref="D13:N15"/>
    <mergeCell ref="O15:Q15"/>
    <mergeCell ref="R15:T15"/>
    <mergeCell ref="U15:W15"/>
    <mergeCell ref="H31:N31"/>
    <mergeCell ref="O23:Q23"/>
    <mergeCell ref="F23:G25"/>
    <mergeCell ref="H24:N24"/>
    <mergeCell ref="H23:N23"/>
    <mergeCell ref="R23:T23"/>
    <mergeCell ref="H21:N21"/>
    <mergeCell ref="H22:N22"/>
    <mergeCell ref="O18:Q18"/>
    <mergeCell ref="R18:T18"/>
    <mergeCell ref="H25:N25"/>
    <mergeCell ref="H26:N26"/>
    <mergeCell ref="H27:N27"/>
    <mergeCell ref="H28:N28"/>
    <mergeCell ref="H29:N29"/>
    <mergeCell ref="H30:N30"/>
    <mergeCell ref="O25:Q25"/>
    <mergeCell ref="R25:T25"/>
    <mergeCell ref="O26:Q26"/>
    <mergeCell ref="R26:T26"/>
    <mergeCell ref="O27:Q27"/>
    <mergeCell ref="R27:T27"/>
    <mergeCell ref="O20:Q20"/>
    <mergeCell ref="R20:T20"/>
    <mergeCell ref="U20:W20"/>
    <mergeCell ref="X20:Z20"/>
    <mergeCell ref="AA20:AC20"/>
    <mergeCell ref="AD20:AF20"/>
    <mergeCell ref="O19:Q19"/>
    <mergeCell ref="R19:T19"/>
    <mergeCell ref="U19:W19"/>
    <mergeCell ref="X19:Z19"/>
    <mergeCell ref="AA19:AC19"/>
    <mergeCell ref="AD19:AF19"/>
    <mergeCell ref="X22:Z22"/>
    <mergeCell ref="AA22:AC22"/>
    <mergeCell ref="AD22:AF22"/>
    <mergeCell ref="U23:W23"/>
    <mergeCell ref="X23:Z23"/>
    <mergeCell ref="AA23:AC23"/>
    <mergeCell ref="AD23:AF23"/>
    <mergeCell ref="O21:Q21"/>
    <mergeCell ref="R21:T21"/>
    <mergeCell ref="U21:W21"/>
    <mergeCell ref="X21:Z21"/>
    <mergeCell ref="AA21:AC21"/>
    <mergeCell ref="AD21:AF21"/>
    <mergeCell ref="O22:Q22"/>
    <mergeCell ref="R22:T22"/>
    <mergeCell ref="U22:W22"/>
    <mergeCell ref="AD25:AF25"/>
    <mergeCell ref="X29:Z29"/>
    <mergeCell ref="AA29:AC29"/>
    <mergeCell ref="AD29:AF29"/>
    <mergeCell ref="O24:Q24"/>
    <mergeCell ref="R24:T24"/>
    <mergeCell ref="U24:W24"/>
    <mergeCell ref="X24:Z24"/>
    <mergeCell ref="AA24:AC24"/>
    <mergeCell ref="AD24:AF24"/>
    <mergeCell ref="U25:W25"/>
    <mergeCell ref="D45:AF45"/>
    <mergeCell ref="R28:T28"/>
    <mergeCell ref="U28:W28"/>
    <mergeCell ref="U26:W26"/>
    <mergeCell ref="X28:Z28"/>
    <mergeCell ref="AA28:AC28"/>
    <mergeCell ref="AD28:AF28"/>
    <mergeCell ref="F26:G31"/>
    <mergeCell ref="D16:E31"/>
    <mergeCell ref="O31:Q31"/>
    <mergeCell ref="R31:T31"/>
    <mergeCell ref="U31:W31"/>
    <mergeCell ref="X31:Z31"/>
    <mergeCell ref="AA31:AC31"/>
    <mergeCell ref="AD31:AF31"/>
    <mergeCell ref="O30:Q30"/>
    <mergeCell ref="R30:T30"/>
    <mergeCell ref="U30:W30"/>
    <mergeCell ref="X26:Z26"/>
    <mergeCell ref="AA26:AC26"/>
    <mergeCell ref="AD26:AF26"/>
    <mergeCell ref="X25:Z25"/>
    <mergeCell ref="AA25:AC25"/>
    <mergeCell ref="X30:Z30"/>
    <mergeCell ref="AA30:AC30"/>
    <mergeCell ref="AD30:AF30"/>
    <mergeCell ref="O29:Q29"/>
    <mergeCell ref="R29:T29"/>
    <mergeCell ref="U29:W29"/>
    <mergeCell ref="O28:Q28"/>
    <mergeCell ref="U27:W27"/>
    <mergeCell ref="X27:Z27"/>
    <mergeCell ref="AA27:AC27"/>
    <mergeCell ref="AD27:AF27"/>
  </mergeCells>
  <phoneticPr fontId="2"/>
  <pageMargins left="0.31496062992125984" right="0.11811023622047245" top="7.874015748031496E-2" bottom="7.874015748031496E-2" header="0.31496062992125984" footer="0.31496062992125984"/>
  <pageSetup paperSize="9" orientation="portrait" r:id="rId1"/>
  <ignoredErrors>
    <ignoredError sqref="X22 U31 AA31 AA22 U22"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AI40"/>
  <sheetViews>
    <sheetView topLeftCell="A13" workbookViewId="0">
      <selection activeCell="A40" sqref="A40:AC41"/>
    </sheetView>
  </sheetViews>
  <sheetFormatPr defaultColWidth="3.125" defaultRowHeight="18.95" customHeight="1"/>
  <cols>
    <col min="1" max="16384" width="3.125" style="1"/>
  </cols>
  <sheetData>
    <row r="3" spans="1:35" ht="18.95" customHeight="1">
      <c r="A3" s="146" t="s">
        <v>1655</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row>
    <row r="4" spans="1:35" ht="18.95"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row>
    <row r="7" spans="1:35" ht="18.95" customHeight="1">
      <c r="C7" s="13" t="s">
        <v>3</v>
      </c>
      <c r="D7" s="144" t="s">
        <v>1599</v>
      </c>
      <c r="E7" s="144"/>
      <c r="F7" s="144"/>
      <c r="G7" s="144"/>
      <c r="H7" s="144"/>
      <c r="I7" s="144"/>
      <c r="J7" s="144"/>
      <c r="K7" s="144"/>
      <c r="L7" s="144"/>
      <c r="M7" s="144"/>
      <c r="N7" s="144"/>
      <c r="O7" s="144"/>
      <c r="P7" s="144"/>
      <c r="Q7" s="144"/>
      <c r="R7" s="144"/>
      <c r="S7" s="144"/>
      <c r="T7" s="144"/>
      <c r="U7" s="144"/>
      <c r="V7" s="144"/>
      <c r="W7" s="144"/>
      <c r="X7" s="144"/>
      <c r="Y7" s="144"/>
      <c r="Z7" s="144"/>
      <c r="AA7" s="144"/>
      <c r="AB7" s="144"/>
      <c r="AC7" s="13"/>
      <c r="AD7" s="13"/>
      <c r="AE7" s="13"/>
      <c r="AF7" s="13"/>
      <c r="AG7" s="13"/>
    </row>
    <row r="8" spans="1:35" ht="18.95" customHeight="1">
      <c r="C8" s="13" t="s">
        <v>2</v>
      </c>
      <c r="D8" s="13"/>
      <c r="E8" s="13"/>
      <c r="F8" s="13"/>
      <c r="G8" s="13"/>
      <c r="H8" s="13"/>
      <c r="I8" s="13"/>
      <c r="J8" s="13"/>
      <c r="K8" s="13"/>
      <c r="L8" s="13"/>
      <c r="M8" s="13"/>
      <c r="N8" s="13"/>
      <c r="O8" s="13"/>
      <c r="P8" s="13"/>
      <c r="Q8" s="13"/>
      <c r="R8" s="13"/>
      <c r="S8" s="13"/>
      <c r="T8" s="13"/>
      <c r="U8" s="13"/>
      <c r="V8" s="13"/>
      <c r="W8" s="13"/>
      <c r="X8" s="13"/>
      <c r="Y8" s="13"/>
      <c r="Z8" s="13"/>
      <c r="AA8" s="13"/>
      <c r="AB8" s="13"/>
    </row>
    <row r="9" spans="1:35" ht="18.95" customHeight="1">
      <c r="C9" s="13"/>
      <c r="D9" s="144" t="s">
        <v>1416</v>
      </c>
      <c r="E9" s="144"/>
      <c r="F9" s="144"/>
      <c r="G9" s="144"/>
      <c r="H9" s="144"/>
      <c r="I9" s="144"/>
      <c r="J9" s="144"/>
      <c r="K9" s="144"/>
      <c r="L9" s="144"/>
      <c r="M9" s="144"/>
      <c r="N9" s="144"/>
      <c r="O9" s="144"/>
      <c r="P9" s="144"/>
      <c r="Q9" s="144"/>
      <c r="R9" s="144"/>
      <c r="S9" s="144"/>
      <c r="T9" s="144"/>
      <c r="U9" s="144"/>
      <c r="V9" s="144"/>
      <c r="W9" s="144"/>
      <c r="X9" s="144"/>
      <c r="Y9" s="144"/>
      <c r="Z9" s="144"/>
      <c r="AA9" s="144"/>
      <c r="AB9" s="144"/>
      <c r="AC9" s="13"/>
      <c r="AD9" s="13"/>
      <c r="AE9" s="13"/>
      <c r="AF9" s="13"/>
      <c r="AG9" s="13"/>
    </row>
    <row r="10" spans="1:35" ht="18.95" customHeight="1">
      <c r="C10" s="13" t="s">
        <v>2</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row>
    <row r="11" spans="1:35" ht="18.95" customHeight="1">
      <c r="C11" s="13" t="s">
        <v>4</v>
      </c>
      <c r="D11" s="144" t="s">
        <v>1417</v>
      </c>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row>
    <row r="12" spans="1:35" ht="18.95" customHeight="1">
      <c r="C12" s="13" t="s">
        <v>2</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row>
    <row r="13" spans="1:35" ht="18.95" customHeight="1">
      <c r="C13" s="13" t="s">
        <v>1418</v>
      </c>
      <c r="D13" s="144" t="s">
        <v>1419</v>
      </c>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3"/>
      <c r="AD13" s="13"/>
      <c r="AE13" s="13"/>
      <c r="AF13" s="13"/>
      <c r="AG13" s="13"/>
      <c r="AH13" s="13"/>
      <c r="AI13" s="13"/>
    </row>
    <row r="14" spans="1:35" ht="18.95" customHeight="1">
      <c r="C14" s="13" t="s">
        <v>2</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row>
    <row r="15" spans="1:35" ht="18.95" customHeight="1">
      <c r="C15" s="13"/>
      <c r="D15" s="144" t="s">
        <v>1420</v>
      </c>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3"/>
      <c r="AD15" s="13"/>
      <c r="AE15" s="13"/>
      <c r="AF15" s="13"/>
      <c r="AG15" s="13"/>
      <c r="AH15" s="13"/>
    </row>
    <row r="16" spans="1:35" ht="18.95" customHeight="1">
      <c r="C16" s="13" t="s">
        <v>2</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row>
    <row r="17" spans="3:32" ht="18.95" customHeight="1">
      <c r="C17" s="13"/>
      <c r="D17" s="144" t="s">
        <v>1503</v>
      </c>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3"/>
      <c r="AD17" s="13"/>
      <c r="AE17" s="13"/>
      <c r="AF17" s="13"/>
    </row>
    <row r="18" spans="3:32" ht="18.95" customHeight="1">
      <c r="C18" s="13" t="s">
        <v>2</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row>
    <row r="19" spans="3:32" ht="18.95" customHeight="1">
      <c r="C19" s="13" t="s">
        <v>2</v>
      </c>
      <c r="D19" s="144" t="s">
        <v>1458</v>
      </c>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row>
    <row r="22" spans="3:32" ht="18.95" customHeight="1">
      <c r="F22" s="145" t="s">
        <v>1600</v>
      </c>
      <c r="G22" s="145"/>
      <c r="H22" s="145"/>
      <c r="I22" s="145"/>
      <c r="J22" s="145"/>
      <c r="K22" s="145"/>
    </row>
    <row r="25" spans="3:32" ht="18.95" customHeight="1">
      <c r="Q25" s="145" t="s">
        <v>1</v>
      </c>
      <c r="R25" s="145"/>
      <c r="S25" s="145"/>
      <c r="T25" s="145"/>
      <c r="U25" s="145"/>
      <c r="V25" s="145"/>
      <c r="W25" s="145"/>
      <c r="X25" s="145"/>
      <c r="Y25" s="145"/>
      <c r="Z25" s="145"/>
      <c r="AA25" s="145"/>
      <c r="AB25" s="145"/>
    </row>
    <row r="29" spans="3:32" ht="18.95" customHeight="1">
      <c r="E29" s="138" t="s">
        <v>5</v>
      </c>
      <c r="F29" s="139"/>
      <c r="G29" s="139"/>
      <c r="H29" s="139"/>
      <c r="I29" s="139"/>
      <c r="J29" s="139"/>
      <c r="K29" s="140"/>
      <c r="L29" s="5"/>
      <c r="M29" s="138" t="s">
        <v>7</v>
      </c>
      <c r="N29" s="139"/>
      <c r="O29" s="139"/>
      <c r="P29" s="139"/>
      <c r="Q29" s="139"/>
      <c r="R29" s="139"/>
      <c r="S29" s="140"/>
      <c r="T29" s="5"/>
      <c r="U29" s="138" t="s">
        <v>6</v>
      </c>
      <c r="V29" s="139"/>
      <c r="W29" s="139"/>
      <c r="X29" s="139"/>
      <c r="Y29" s="139"/>
      <c r="Z29" s="139"/>
      <c r="AA29" s="140"/>
    </row>
    <row r="30" spans="3:32" ht="18.95" customHeight="1">
      <c r="E30" s="141"/>
      <c r="F30" s="142"/>
      <c r="G30" s="142"/>
      <c r="H30" s="142"/>
      <c r="I30" s="142"/>
      <c r="J30" s="142"/>
      <c r="K30" s="143"/>
      <c r="L30" s="5"/>
      <c r="M30" s="141"/>
      <c r="N30" s="142"/>
      <c r="O30" s="142"/>
      <c r="P30" s="142"/>
      <c r="Q30" s="142"/>
      <c r="R30" s="142"/>
      <c r="S30" s="143"/>
      <c r="T30" s="5"/>
      <c r="U30" s="141"/>
      <c r="V30" s="142"/>
      <c r="W30" s="142"/>
      <c r="X30" s="142"/>
      <c r="Y30" s="142"/>
      <c r="Z30" s="142"/>
      <c r="AA30" s="143"/>
    </row>
    <row r="31" spans="3:32" ht="18.95" customHeight="1">
      <c r="E31" s="6"/>
      <c r="K31" s="7"/>
      <c r="M31" s="6"/>
      <c r="S31" s="7"/>
      <c r="U31" s="6"/>
      <c r="AA31" s="7"/>
    </row>
    <row r="32" spans="3:32" ht="18.95" customHeight="1">
      <c r="E32" s="6"/>
      <c r="K32" s="7"/>
      <c r="M32" s="6"/>
      <c r="S32" s="7"/>
      <c r="U32" s="6"/>
      <c r="AA32" s="7"/>
    </row>
    <row r="33" spans="1:28" ht="18.95" customHeight="1">
      <c r="C33" s="3"/>
      <c r="D33" s="3"/>
      <c r="E33" s="135" t="s">
        <v>8</v>
      </c>
      <c r="F33" s="136"/>
      <c r="G33" s="136"/>
      <c r="H33" s="136"/>
      <c r="I33" s="136"/>
      <c r="J33" s="136"/>
      <c r="K33" s="137"/>
      <c r="L33" s="3"/>
      <c r="M33" s="135" t="s">
        <v>10</v>
      </c>
      <c r="N33" s="136"/>
      <c r="O33" s="136"/>
      <c r="P33" s="136"/>
      <c r="Q33" s="136"/>
      <c r="R33" s="136"/>
      <c r="S33" s="137"/>
      <c r="T33" s="3"/>
      <c r="U33" s="135" t="s">
        <v>12</v>
      </c>
      <c r="V33" s="136"/>
      <c r="W33" s="136"/>
      <c r="X33" s="136"/>
      <c r="Y33" s="136"/>
      <c r="Z33" s="136"/>
      <c r="AA33" s="137"/>
      <c r="AB33" s="3"/>
    </row>
    <row r="34" spans="1:28" ht="18.95" customHeight="1">
      <c r="C34" s="3"/>
      <c r="D34" s="3"/>
      <c r="E34" s="135"/>
      <c r="F34" s="136"/>
      <c r="G34" s="136"/>
      <c r="H34" s="136"/>
      <c r="I34" s="136"/>
      <c r="J34" s="136"/>
      <c r="K34" s="137"/>
      <c r="L34" s="3"/>
      <c r="M34" s="135"/>
      <c r="N34" s="136"/>
      <c r="O34" s="136"/>
      <c r="P34" s="136"/>
      <c r="Q34" s="136"/>
      <c r="R34" s="136"/>
      <c r="S34" s="137"/>
      <c r="T34" s="3"/>
      <c r="U34" s="135"/>
      <c r="V34" s="136"/>
      <c r="W34" s="136"/>
      <c r="X34" s="136"/>
      <c r="Y34" s="136"/>
      <c r="Z34" s="136"/>
      <c r="AA34" s="137"/>
      <c r="AB34" s="3"/>
    </row>
    <row r="35" spans="1:28" ht="18.95" customHeight="1">
      <c r="C35" s="3"/>
      <c r="D35" s="3"/>
      <c r="E35" s="8"/>
      <c r="F35" s="3"/>
      <c r="G35" s="3"/>
      <c r="H35" s="3"/>
      <c r="I35" s="3"/>
      <c r="J35" s="3"/>
      <c r="K35" s="9"/>
      <c r="L35" s="3"/>
      <c r="M35" s="8"/>
      <c r="N35" s="3"/>
      <c r="O35" s="3"/>
      <c r="P35" s="3"/>
      <c r="Q35" s="3"/>
      <c r="R35" s="3"/>
      <c r="S35" s="9"/>
      <c r="T35" s="3"/>
      <c r="U35" s="135" t="s">
        <v>13</v>
      </c>
      <c r="V35" s="136"/>
      <c r="W35" s="136"/>
      <c r="X35" s="136"/>
      <c r="Y35" s="136"/>
      <c r="Z35" s="136"/>
      <c r="AA35" s="137"/>
      <c r="AB35" s="3"/>
    </row>
    <row r="36" spans="1:28" ht="18.95" customHeight="1">
      <c r="C36" s="3"/>
      <c r="D36" s="3"/>
      <c r="E36" s="8"/>
      <c r="F36" s="3"/>
      <c r="G36" s="3"/>
      <c r="H36" s="3"/>
      <c r="I36" s="3"/>
      <c r="J36" s="3"/>
      <c r="K36" s="9"/>
      <c r="L36" s="3"/>
      <c r="M36" s="8"/>
      <c r="N36" s="3"/>
      <c r="O36" s="3"/>
      <c r="P36" s="3"/>
      <c r="Q36" s="3"/>
      <c r="R36" s="3"/>
      <c r="S36" s="9"/>
      <c r="T36" s="3"/>
      <c r="U36" s="135"/>
      <c r="V36" s="136"/>
      <c r="W36" s="136"/>
      <c r="X36" s="136"/>
      <c r="Y36" s="136"/>
      <c r="Z36" s="136"/>
      <c r="AA36" s="137"/>
      <c r="AB36" s="3"/>
    </row>
    <row r="37" spans="1:28" ht="18.95" customHeight="1">
      <c r="C37" s="2"/>
      <c r="D37" s="2"/>
      <c r="E37" s="135" t="s">
        <v>9</v>
      </c>
      <c r="F37" s="136"/>
      <c r="G37" s="136"/>
      <c r="H37" s="136"/>
      <c r="I37" s="136"/>
      <c r="J37" s="136"/>
      <c r="K37" s="137"/>
      <c r="L37" s="2"/>
      <c r="M37" s="135" t="s">
        <v>11</v>
      </c>
      <c r="N37" s="136"/>
      <c r="O37" s="136"/>
      <c r="P37" s="136"/>
      <c r="Q37" s="136"/>
      <c r="R37" s="136"/>
      <c r="S37" s="137"/>
      <c r="T37" s="2"/>
      <c r="U37" s="135" t="s">
        <v>14</v>
      </c>
      <c r="V37" s="136"/>
      <c r="W37" s="136"/>
      <c r="X37" s="136"/>
      <c r="Y37" s="136"/>
      <c r="Z37" s="136"/>
      <c r="AA37" s="137"/>
      <c r="AB37" s="2"/>
    </row>
    <row r="38" spans="1:28" ht="18.95" customHeight="1">
      <c r="E38" s="135"/>
      <c r="F38" s="136"/>
      <c r="G38" s="136"/>
      <c r="H38" s="136"/>
      <c r="I38" s="136"/>
      <c r="J38" s="136"/>
      <c r="K38" s="137"/>
      <c r="M38" s="135"/>
      <c r="N38" s="136"/>
      <c r="O38" s="136"/>
      <c r="P38" s="136"/>
      <c r="Q38" s="136"/>
      <c r="R38" s="136"/>
      <c r="S38" s="137"/>
      <c r="U38" s="135"/>
      <c r="V38" s="136"/>
      <c r="W38" s="136"/>
      <c r="X38" s="136"/>
      <c r="Y38" s="136"/>
      <c r="Z38" s="136"/>
      <c r="AA38" s="137"/>
    </row>
    <row r="39" spans="1:28" ht="18.95" customHeight="1">
      <c r="E39" s="10"/>
      <c r="F39" s="11"/>
      <c r="G39" s="11"/>
      <c r="H39" s="11"/>
      <c r="I39" s="11"/>
      <c r="J39" s="11"/>
      <c r="K39" s="12"/>
      <c r="M39" s="10"/>
      <c r="N39" s="11"/>
      <c r="O39" s="11"/>
      <c r="P39" s="11"/>
      <c r="Q39" s="11"/>
      <c r="R39" s="11"/>
      <c r="S39" s="12"/>
      <c r="U39" s="10"/>
      <c r="V39" s="11"/>
      <c r="W39" s="11"/>
      <c r="X39" s="11"/>
      <c r="Y39" s="11"/>
      <c r="Z39" s="11"/>
      <c r="AA39" s="12"/>
    </row>
    <row r="40" spans="1:28" ht="18.95" customHeight="1">
      <c r="A40" s="1" t="s">
        <v>1656</v>
      </c>
    </row>
  </sheetData>
  <mergeCells count="20">
    <mergeCell ref="A3:AB4"/>
    <mergeCell ref="D7:AB7"/>
    <mergeCell ref="D9:AB9"/>
    <mergeCell ref="D11:AB11"/>
    <mergeCell ref="D13:AB13"/>
    <mergeCell ref="D15:AB15"/>
    <mergeCell ref="D17:AB17"/>
    <mergeCell ref="D19:AB19"/>
    <mergeCell ref="U29:AA30"/>
    <mergeCell ref="E33:K34"/>
    <mergeCell ref="M33:S34"/>
    <mergeCell ref="U33:AA34"/>
    <mergeCell ref="Q25:AB25"/>
    <mergeCell ref="F22:K22"/>
    <mergeCell ref="E37:K38"/>
    <mergeCell ref="M37:S38"/>
    <mergeCell ref="U37:AA38"/>
    <mergeCell ref="U35:AA36"/>
    <mergeCell ref="E29:K30"/>
    <mergeCell ref="M29:S30"/>
  </mergeCells>
  <phoneticPr fontId="2"/>
  <pageMargins left="0.39370078740157483" right="0.11811023622047245" top="0.15748031496062992" bottom="0.15748031496062992"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sheetPr>
  <dimension ref="A3:AF40"/>
  <sheetViews>
    <sheetView workbookViewId="0">
      <selection activeCell="A40" sqref="A40:AC41"/>
    </sheetView>
  </sheetViews>
  <sheetFormatPr defaultColWidth="3.125" defaultRowHeight="18.95" customHeight="1"/>
  <cols>
    <col min="1" max="29" width="2.75" style="1" customWidth="1"/>
    <col min="30" max="16384" width="3.125" style="1"/>
  </cols>
  <sheetData>
    <row r="3" spans="1:29" ht="18.95" customHeight="1">
      <c r="A3" s="308" t="s">
        <v>1655</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row>
    <row r="4" spans="1:29" ht="18.95" customHeight="1">
      <c r="A4" s="308"/>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row>
    <row r="5" spans="1:29" ht="18.95" customHeight="1">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row>
    <row r="6" spans="1:29" ht="18.95"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row>
    <row r="7" spans="1:29" ht="18" customHeight="1">
      <c r="A7" s="239" t="s">
        <v>339</v>
      </c>
      <c r="B7" s="239"/>
      <c r="C7" s="239"/>
      <c r="D7" s="239"/>
      <c r="E7" s="239"/>
      <c r="F7" s="239"/>
      <c r="G7" s="79"/>
      <c r="H7" s="79"/>
      <c r="I7" s="79"/>
      <c r="J7" s="79"/>
      <c r="K7" s="79"/>
      <c r="L7" s="79"/>
      <c r="M7" s="79"/>
      <c r="N7" s="79"/>
      <c r="O7" s="79"/>
      <c r="P7" s="79"/>
      <c r="Q7" s="79"/>
      <c r="R7" s="79"/>
      <c r="S7" s="79"/>
      <c r="T7" s="79"/>
      <c r="U7" s="79"/>
      <c r="V7" s="79"/>
      <c r="W7" s="79"/>
      <c r="X7" s="79"/>
      <c r="Y7" s="79"/>
      <c r="Z7" s="79"/>
      <c r="AA7" s="79"/>
      <c r="AB7" s="79"/>
      <c r="AC7" s="79"/>
    </row>
    <row r="8" spans="1:29" ht="18" customHeight="1">
      <c r="A8" s="163" t="s">
        <v>329</v>
      </c>
      <c r="B8" s="164"/>
      <c r="C8" s="164"/>
      <c r="D8" s="165"/>
      <c r="E8" s="321" t="s">
        <v>333</v>
      </c>
      <c r="F8" s="322"/>
      <c r="G8" s="322"/>
      <c r="H8" s="322"/>
      <c r="I8" s="322"/>
      <c r="J8" s="322"/>
      <c r="K8" s="321" t="s">
        <v>334</v>
      </c>
      <c r="L8" s="322"/>
      <c r="M8" s="322"/>
      <c r="N8" s="322"/>
      <c r="O8" s="322"/>
      <c r="P8" s="325"/>
      <c r="Q8" s="300" t="s">
        <v>335</v>
      </c>
      <c r="R8" s="300"/>
      <c r="S8" s="300" t="s">
        <v>336</v>
      </c>
      <c r="T8" s="300"/>
      <c r="U8" s="300"/>
      <c r="V8" s="300"/>
      <c r="W8" s="300"/>
      <c r="X8" s="300" t="s">
        <v>337</v>
      </c>
      <c r="Y8" s="300"/>
      <c r="Z8" s="300"/>
      <c r="AA8" s="300"/>
      <c r="AB8" s="300"/>
      <c r="AC8" s="300"/>
    </row>
    <row r="9" spans="1:29" ht="18" customHeight="1">
      <c r="A9" s="166" t="s">
        <v>45</v>
      </c>
      <c r="B9" s="167"/>
      <c r="C9" s="167"/>
      <c r="D9" s="168"/>
      <c r="E9" s="323"/>
      <c r="F9" s="324"/>
      <c r="G9" s="324"/>
      <c r="H9" s="324"/>
      <c r="I9" s="324"/>
      <c r="J9" s="324"/>
      <c r="K9" s="323"/>
      <c r="L9" s="324"/>
      <c r="M9" s="324"/>
      <c r="N9" s="324"/>
      <c r="O9" s="324"/>
      <c r="P9" s="326"/>
      <c r="Q9" s="300"/>
      <c r="R9" s="300"/>
      <c r="S9" s="300"/>
      <c r="T9" s="300"/>
      <c r="U9" s="300"/>
      <c r="V9" s="300"/>
      <c r="W9" s="300"/>
      <c r="X9" s="300"/>
      <c r="Y9" s="300"/>
      <c r="Z9" s="300"/>
      <c r="AA9" s="300"/>
      <c r="AB9" s="300"/>
      <c r="AC9" s="300"/>
    </row>
    <row r="10" spans="1:29" ht="18" customHeight="1">
      <c r="A10" s="227" t="s">
        <v>53</v>
      </c>
      <c r="B10" s="182"/>
      <c r="C10" s="182"/>
      <c r="D10" s="182"/>
      <c r="E10" s="303">
        <v>8253482</v>
      </c>
      <c r="F10" s="304"/>
      <c r="G10" s="304"/>
      <c r="H10" s="304"/>
      <c r="I10" s="316" t="s">
        <v>330</v>
      </c>
      <c r="J10" s="317"/>
      <c r="K10" s="318">
        <v>329380</v>
      </c>
      <c r="L10" s="319"/>
      <c r="M10" s="319"/>
      <c r="N10" s="319"/>
      <c r="O10" s="316" t="s">
        <v>330</v>
      </c>
      <c r="P10" s="317"/>
      <c r="Q10" s="320">
        <f>K10/E10</f>
        <v>3.9908004888118735E-2</v>
      </c>
      <c r="R10" s="320"/>
      <c r="S10" s="303">
        <v>95445</v>
      </c>
      <c r="T10" s="304"/>
      <c r="U10" s="304"/>
      <c r="V10" s="304"/>
      <c r="W10" s="111" t="s">
        <v>338</v>
      </c>
      <c r="X10" s="303">
        <v>50925</v>
      </c>
      <c r="Y10" s="304"/>
      <c r="Z10" s="304"/>
      <c r="AA10" s="304"/>
      <c r="AB10" s="304"/>
      <c r="AC10" s="111" t="s">
        <v>338</v>
      </c>
    </row>
    <row r="11" spans="1:29" ht="18" customHeight="1">
      <c r="A11" s="227" t="s">
        <v>331</v>
      </c>
      <c r="B11" s="182"/>
      <c r="C11" s="182"/>
      <c r="D11" s="182"/>
      <c r="E11" s="303">
        <v>8244061</v>
      </c>
      <c r="F11" s="304"/>
      <c r="G11" s="304"/>
      <c r="H11" s="304"/>
      <c r="I11" s="316" t="s">
        <v>330</v>
      </c>
      <c r="J11" s="317"/>
      <c r="K11" s="318">
        <v>262001</v>
      </c>
      <c r="L11" s="319"/>
      <c r="M11" s="319"/>
      <c r="N11" s="319"/>
      <c r="O11" s="316" t="s">
        <v>330</v>
      </c>
      <c r="P11" s="317"/>
      <c r="Q11" s="320">
        <f t="shared" ref="Q11:Q12" si="0">K11/E11</f>
        <v>3.1780575131600798E-2</v>
      </c>
      <c r="R11" s="320"/>
      <c r="S11" s="303">
        <v>45941</v>
      </c>
      <c r="T11" s="304"/>
      <c r="U11" s="304"/>
      <c r="V11" s="304"/>
      <c r="W11" s="111" t="s">
        <v>338</v>
      </c>
      <c r="X11" s="303">
        <v>25378</v>
      </c>
      <c r="Y11" s="304"/>
      <c r="Z11" s="304"/>
      <c r="AA11" s="304"/>
      <c r="AB11" s="304"/>
      <c r="AC11" s="111" t="s">
        <v>338</v>
      </c>
    </row>
    <row r="12" spans="1:29" ht="18" customHeight="1">
      <c r="A12" s="227" t="s">
        <v>332</v>
      </c>
      <c r="B12" s="182"/>
      <c r="C12" s="182"/>
      <c r="D12" s="182"/>
      <c r="E12" s="303">
        <v>6348580</v>
      </c>
      <c r="F12" s="304"/>
      <c r="G12" s="304"/>
      <c r="H12" s="304"/>
      <c r="I12" s="316" t="s">
        <v>330</v>
      </c>
      <c r="J12" s="317"/>
      <c r="K12" s="318">
        <v>230119</v>
      </c>
      <c r="L12" s="319"/>
      <c r="M12" s="319"/>
      <c r="N12" s="319"/>
      <c r="O12" s="316" t="s">
        <v>330</v>
      </c>
      <c r="P12" s="317"/>
      <c r="Q12" s="320">
        <f t="shared" si="0"/>
        <v>3.6247318297950096E-2</v>
      </c>
      <c r="R12" s="320"/>
      <c r="S12" s="303">
        <v>75202</v>
      </c>
      <c r="T12" s="304"/>
      <c r="U12" s="304"/>
      <c r="V12" s="304"/>
      <c r="W12" s="111" t="s">
        <v>338</v>
      </c>
      <c r="X12" s="303">
        <v>40336</v>
      </c>
      <c r="Y12" s="304"/>
      <c r="Z12" s="304"/>
      <c r="AA12" s="304"/>
      <c r="AB12" s="304"/>
      <c r="AC12" s="111" t="s">
        <v>338</v>
      </c>
    </row>
    <row r="13" spans="1:29" ht="18" customHeight="1">
      <c r="A13" s="66"/>
      <c r="B13" s="66"/>
      <c r="C13" s="66"/>
      <c r="D13" s="66"/>
      <c r="E13" s="80"/>
      <c r="F13" s="80"/>
      <c r="G13" s="80"/>
      <c r="H13" s="80"/>
      <c r="I13" s="81"/>
      <c r="J13" s="81"/>
      <c r="K13" s="82"/>
      <c r="L13" s="82"/>
      <c r="M13" s="82"/>
      <c r="N13" s="82"/>
      <c r="O13" s="81"/>
      <c r="P13" s="81"/>
      <c r="Q13" s="83"/>
      <c r="R13" s="83"/>
      <c r="S13" s="80"/>
      <c r="T13" s="80"/>
      <c r="U13" s="80"/>
      <c r="V13" s="80"/>
      <c r="W13" s="84"/>
      <c r="X13" s="80"/>
      <c r="Y13" s="80"/>
      <c r="Z13" s="80"/>
      <c r="AA13" s="80"/>
      <c r="AB13" s="80"/>
      <c r="AC13" s="84"/>
    </row>
    <row r="14" spans="1:29" ht="18" customHeight="1">
      <c r="A14" s="38"/>
      <c r="B14" s="38"/>
      <c r="C14" s="86"/>
      <c r="D14" s="86"/>
      <c r="L14" s="85"/>
    </row>
    <row r="15" spans="1:29" ht="18" customHeight="1">
      <c r="A15" s="239" t="s">
        <v>1429</v>
      </c>
      <c r="B15" s="239"/>
      <c r="C15" s="239"/>
      <c r="D15" s="239"/>
      <c r="E15" s="239"/>
      <c r="F15" s="239"/>
      <c r="G15" s="28"/>
      <c r="H15" s="28"/>
      <c r="I15" s="28"/>
      <c r="J15" s="28"/>
      <c r="K15" s="28"/>
      <c r="L15" s="28"/>
      <c r="M15" s="28"/>
      <c r="N15" s="28"/>
      <c r="O15" s="28"/>
      <c r="P15" s="28"/>
      <c r="Q15" s="28"/>
      <c r="R15" s="28"/>
      <c r="S15" s="28"/>
      <c r="T15" s="28"/>
      <c r="U15" s="28"/>
      <c r="V15" s="28"/>
      <c r="W15" s="28"/>
      <c r="X15" s="28"/>
      <c r="Y15" s="28"/>
      <c r="Z15" s="28"/>
      <c r="AA15" s="28"/>
      <c r="AB15" s="28"/>
      <c r="AC15" s="28"/>
    </row>
    <row r="16" spans="1:29" ht="18" customHeight="1">
      <c r="A16" s="163" t="s">
        <v>329</v>
      </c>
      <c r="B16" s="164"/>
      <c r="C16" s="164"/>
      <c r="D16" s="165"/>
      <c r="E16" s="321" t="s">
        <v>333</v>
      </c>
      <c r="F16" s="322"/>
      <c r="G16" s="322"/>
      <c r="H16" s="322"/>
      <c r="I16" s="322"/>
      <c r="J16" s="322"/>
      <c r="K16" s="321" t="s">
        <v>334</v>
      </c>
      <c r="L16" s="322"/>
      <c r="M16" s="322"/>
      <c r="N16" s="322"/>
      <c r="O16" s="322"/>
      <c r="P16" s="325"/>
      <c r="Q16" s="300" t="s">
        <v>335</v>
      </c>
      <c r="R16" s="300"/>
      <c r="S16" s="300" t="s">
        <v>336</v>
      </c>
      <c r="T16" s="300"/>
      <c r="U16" s="300"/>
      <c r="V16" s="300"/>
      <c r="W16" s="300"/>
      <c r="X16" s="300" t="s">
        <v>337</v>
      </c>
      <c r="Y16" s="300"/>
      <c r="Z16" s="300"/>
      <c r="AA16" s="300"/>
      <c r="AB16" s="300"/>
      <c r="AC16" s="300"/>
    </row>
    <row r="17" spans="1:29" ht="18" customHeight="1">
      <c r="A17" s="166" t="s">
        <v>45</v>
      </c>
      <c r="B17" s="167"/>
      <c r="C17" s="167"/>
      <c r="D17" s="168"/>
      <c r="E17" s="323"/>
      <c r="F17" s="324"/>
      <c r="G17" s="324"/>
      <c r="H17" s="324"/>
      <c r="I17" s="324"/>
      <c r="J17" s="324"/>
      <c r="K17" s="323"/>
      <c r="L17" s="324"/>
      <c r="M17" s="324"/>
      <c r="N17" s="324"/>
      <c r="O17" s="324"/>
      <c r="P17" s="326"/>
      <c r="Q17" s="300"/>
      <c r="R17" s="300"/>
      <c r="S17" s="300"/>
      <c r="T17" s="300"/>
      <c r="U17" s="300"/>
      <c r="V17" s="300"/>
      <c r="W17" s="300"/>
      <c r="X17" s="300"/>
      <c r="Y17" s="300"/>
      <c r="Z17" s="300"/>
      <c r="AA17" s="300"/>
      <c r="AB17" s="300"/>
      <c r="AC17" s="300"/>
    </row>
    <row r="18" spans="1:29" ht="18" customHeight="1">
      <c r="A18" s="227" t="s">
        <v>53</v>
      </c>
      <c r="B18" s="182"/>
      <c r="C18" s="182"/>
      <c r="D18" s="182"/>
      <c r="E18" s="303">
        <v>7986250</v>
      </c>
      <c r="F18" s="304"/>
      <c r="G18" s="304"/>
      <c r="H18" s="304"/>
      <c r="I18" s="316" t="s">
        <v>330</v>
      </c>
      <c r="J18" s="317"/>
      <c r="K18" s="318">
        <v>328884</v>
      </c>
      <c r="L18" s="319"/>
      <c r="M18" s="319"/>
      <c r="N18" s="319"/>
      <c r="O18" s="316" t="s">
        <v>330</v>
      </c>
      <c r="P18" s="317"/>
      <c r="Q18" s="320">
        <f>K18/E18</f>
        <v>4.1181280325559552E-2</v>
      </c>
      <c r="R18" s="320"/>
      <c r="S18" s="303">
        <v>58055</v>
      </c>
      <c r="T18" s="304"/>
      <c r="U18" s="304"/>
      <c r="V18" s="304"/>
      <c r="W18" s="111" t="s">
        <v>338</v>
      </c>
      <c r="X18" s="303">
        <v>32358</v>
      </c>
      <c r="Y18" s="304"/>
      <c r="Z18" s="304"/>
      <c r="AA18" s="304"/>
      <c r="AB18" s="304"/>
      <c r="AC18" s="111" t="s">
        <v>338</v>
      </c>
    </row>
    <row r="19" spans="1:29" ht="18" customHeight="1">
      <c r="A19" s="227" t="s">
        <v>331</v>
      </c>
      <c r="B19" s="182"/>
      <c r="C19" s="182"/>
      <c r="D19" s="182"/>
      <c r="E19" s="303">
        <v>6943654</v>
      </c>
      <c r="F19" s="304"/>
      <c r="G19" s="304"/>
      <c r="H19" s="304"/>
      <c r="I19" s="316" t="s">
        <v>330</v>
      </c>
      <c r="J19" s="317"/>
      <c r="K19" s="318">
        <v>241927</v>
      </c>
      <c r="L19" s="319"/>
      <c r="M19" s="319"/>
      <c r="N19" s="319"/>
      <c r="O19" s="316" t="s">
        <v>330</v>
      </c>
      <c r="P19" s="317"/>
      <c r="Q19" s="320">
        <f t="shared" ref="Q19:Q20" si="1">K19/E19</f>
        <v>3.4841453793636609E-2</v>
      </c>
      <c r="R19" s="320"/>
      <c r="S19" s="303">
        <v>69599</v>
      </c>
      <c r="T19" s="304"/>
      <c r="U19" s="304"/>
      <c r="V19" s="304"/>
      <c r="W19" s="111" t="s">
        <v>338</v>
      </c>
      <c r="X19" s="303">
        <v>37789</v>
      </c>
      <c r="Y19" s="304"/>
      <c r="Z19" s="304"/>
      <c r="AA19" s="304"/>
      <c r="AB19" s="304"/>
      <c r="AC19" s="111" t="s">
        <v>338</v>
      </c>
    </row>
    <row r="20" spans="1:29" ht="18" customHeight="1">
      <c r="A20" s="227" t="s">
        <v>332</v>
      </c>
      <c r="B20" s="182"/>
      <c r="C20" s="182"/>
      <c r="D20" s="182"/>
      <c r="E20" s="303">
        <v>6462304</v>
      </c>
      <c r="F20" s="304"/>
      <c r="G20" s="304"/>
      <c r="H20" s="304"/>
      <c r="I20" s="316" t="s">
        <v>330</v>
      </c>
      <c r="J20" s="317"/>
      <c r="K20" s="318">
        <v>216070</v>
      </c>
      <c r="L20" s="319"/>
      <c r="M20" s="319"/>
      <c r="N20" s="319"/>
      <c r="O20" s="316" t="s">
        <v>330</v>
      </c>
      <c r="P20" s="317"/>
      <c r="Q20" s="320">
        <f t="shared" si="1"/>
        <v>3.3435443457936982E-2</v>
      </c>
      <c r="R20" s="320"/>
      <c r="S20" s="303">
        <v>71263</v>
      </c>
      <c r="T20" s="304"/>
      <c r="U20" s="304"/>
      <c r="V20" s="304"/>
      <c r="W20" s="111" t="s">
        <v>338</v>
      </c>
      <c r="X20" s="303">
        <v>38522</v>
      </c>
      <c r="Y20" s="304"/>
      <c r="Z20" s="304"/>
      <c r="AA20" s="304"/>
      <c r="AB20" s="304"/>
      <c r="AC20" s="111" t="s">
        <v>338</v>
      </c>
    </row>
    <row r="21" spans="1:29" ht="18" customHeight="1">
      <c r="A21" s="38"/>
      <c r="B21" s="38"/>
      <c r="C21" s="38"/>
      <c r="D21" s="38"/>
      <c r="L21" s="85"/>
    </row>
    <row r="22" spans="1:29" ht="18" customHeight="1">
      <c r="A22" s="38"/>
      <c r="B22" s="38"/>
      <c r="C22" s="38"/>
      <c r="D22" s="38"/>
      <c r="L22" s="85"/>
    </row>
    <row r="23" spans="1:29" ht="18" customHeight="1">
      <c r="A23" s="239" t="s">
        <v>1468</v>
      </c>
      <c r="B23" s="239"/>
      <c r="C23" s="239"/>
      <c r="D23" s="239"/>
      <c r="E23" s="239"/>
      <c r="F23" s="239"/>
      <c r="G23" s="28"/>
      <c r="H23" s="28"/>
      <c r="I23" s="28"/>
      <c r="J23" s="28"/>
      <c r="K23" s="28"/>
      <c r="L23" s="28"/>
      <c r="M23" s="28"/>
      <c r="N23" s="28"/>
      <c r="O23" s="28"/>
      <c r="P23" s="28"/>
      <c r="Q23" s="28"/>
      <c r="R23" s="28"/>
      <c r="S23" s="28"/>
      <c r="T23" s="28"/>
      <c r="U23" s="28"/>
      <c r="V23" s="28"/>
      <c r="W23" s="28"/>
      <c r="X23" s="28"/>
      <c r="Y23" s="28"/>
      <c r="Z23" s="28"/>
      <c r="AA23" s="28"/>
      <c r="AB23" s="28"/>
      <c r="AC23" s="28"/>
    </row>
    <row r="24" spans="1:29" ht="18" customHeight="1">
      <c r="A24" s="163" t="s">
        <v>329</v>
      </c>
      <c r="B24" s="164"/>
      <c r="C24" s="164"/>
      <c r="D24" s="165"/>
      <c r="E24" s="321" t="s">
        <v>333</v>
      </c>
      <c r="F24" s="322"/>
      <c r="G24" s="322"/>
      <c r="H24" s="322"/>
      <c r="I24" s="322"/>
      <c r="J24" s="322"/>
      <c r="K24" s="321" t="s">
        <v>334</v>
      </c>
      <c r="L24" s="322"/>
      <c r="M24" s="322"/>
      <c r="N24" s="322"/>
      <c r="O24" s="322"/>
      <c r="P24" s="325"/>
      <c r="Q24" s="300" t="s">
        <v>335</v>
      </c>
      <c r="R24" s="300"/>
      <c r="S24" s="300" t="s">
        <v>336</v>
      </c>
      <c r="T24" s="300"/>
      <c r="U24" s="300"/>
      <c r="V24" s="300"/>
      <c r="W24" s="300"/>
      <c r="X24" s="300" t="s">
        <v>337</v>
      </c>
      <c r="Y24" s="300"/>
      <c r="Z24" s="300"/>
      <c r="AA24" s="300"/>
      <c r="AB24" s="300"/>
      <c r="AC24" s="300"/>
    </row>
    <row r="25" spans="1:29" ht="18" customHeight="1">
      <c r="A25" s="166" t="s">
        <v>45</v>
      </c>
      <c r="B25" s="167"/>
      <c r="C25" s="167"/>
      <c r="D25" s="168"/>
      <c r="E25" s="323"/>
      <c r="F25" s="324"/>
      <c r="G25" s="324"/>
      <c r="H25" s="324"/>
      <c r="I25" s="324"/>
      <c r="J25" s="324"/>
      <c r="K25" s="323"/>
      <c r="L25" s="324"/>
      <c r="M25" s="324"/>
      <c r="N25" s="324"/>
      <c r="O25" s="324"/>
      <c r="P25" s="326"/>
      <c r="Q25" s="300"/>
      <c r="R25" s="300"/>
      <c r="S25" s="300"/>
      <c r="T25" s="300"/>
      <c r="U25" s="300"/>
      <c r="V25" s="300"/>
      <c r="W25" s="300"/>
      <c r="X25" s="300"/>
      <c r="Y25" s="300"/>
      <c r="Z25" s="300"/>
      <c r="AA25" s="300"/>
      <c r="AB25" s="300"/>
      <c r="AC25" s="300"/>
    </row>
    <row r="26" spans="1:29" ht="18" customHeight="1">
      <c r="A26" s="227" t="s">
        <v>53</v>
      </c>
      <c r="B26" s="182"/>
      <c r="C26" s="182"/>
      <c r="D26" s="182"/>
      <c r="E26" s="303">
        <v>8404530</v>
      </c>
      <c r="F26" s="304"/>
      <c r="G26" s="304"/>
      <c r="H26" s="304"/>
      <c r="I26" s="316" t="s">
        <v>330</v>
      </c>
      <c r="J26" s="317"/>
      <c r="K26" s="318">
        <v>235076</v>
      </c>
      <c r="L26" s="319"/>
      <c r="M26" s="319"/>
      <c r="N26" s="319"/>
      <c r="O26" s="316" t="s">
        <v>330</v>
      </c>
      <c r="P26" s="317"/>
      <c r="Q26" s="320">
        <f>K26/E26</f>
        <v>2.7970154190656706E-2</v>
      </c>
      <c r="R26" s="320"/>
      <c r="S26" s="303">
        <v>41511</v>
      </c>
      <c r="T26" s="304"/>
      <c r="U26" s="304"/>
      <c r="V26" s="304"/>
      <c r="W26" s="111" t="s">
        <v>338</v>
      </c>
      <c r="X26" s="303">
        <v>23326</v>
      </c>
      <c r="Y26" s="304"/>
      <c r="Z26" s="304"/>
      <c r="AA26" s="304"/>
      <c r="AB26" s="304"/>
      <c r="AC26" s="111" t="s">
        <v>338</v>
      </c>
    </row>
    <row r="27" spans="1:29" ht="18" customHeight="1">
      <c r="A27" s="227" t="s">
        <v>331</v>
      </c>
      <c r="B27" s="182"/>
      <c r="C27" s="182"/>
      <c r="D27" s="182"/>
      <c r="E27" s="303">
        <v>6851851</v>
      </c>
      <c r="F27" s="304"/>
      <c r="G27" s="304"/>
      <c r="H27" s="304"/>
      <c r="I27" s="316" t="s">
        <v>330</v>
      </c>
      <c r="J27" s="317"/>
      <c r="K27" s="318">
        <v>152323</v>
      </c>
      <c r="L27" s="319"/>
      <c r="M27" s="319"/>
      <c r="N27" s="319"/>
      <c r="O27" s="316" t="s">
        <v>330</v>
      </c>
      <c r="P27" s="317"/>
      <c r="Q27" s="320">
        <f t="shared" ref="Q27:Q28" si="2">K27/E27</f>
        <v>2.2230927088169313E-2</v>
      </c>
      <c r="R27" s="320"/>
      <c r="S27" s="303">
        <v>44011</v>
      </c>
      <c r="T27" s="304"/>
      <c r="U27" s="304"/>
      <c r="V27" s="304"/>
      <c r="W27" s="111" t="s">
        <v>338</v>
      </c>
      <c r="X27" s="303">
        <v>24244</v>
      </c>
      <c r="Y27" s="304"/>
      <c r="Z27" s="304"/>
      <c r="AA27" s="304"/>
      <c r="AB27" s="304"/>
      <c r="AC27" s="111" t="s">
        <v>338</v>
      </c>
    </row>
    <row r="28" spans="1:29" ht="18" customHeight="1">
      <c r="A28" s="227" t="s">
        <v>332</v>
      </c>
      <c r="B28" s="182"/>
      <c r="C28" s="182"/>
      <c r="D28" s="182"/>
      <c r="E28" s="303">
        <v>6639860</v>
      </c>
      <c r="F28" s="304"/>
      <c r="G28" s="304"/>
      <c r="H28" s="304"/>
      <c r="I28" s="316" t="s">
        <v>330</v>
      </c>
      <c r="J28" s="317"/>
      <c r="K28" s="318">
        <v>162046</v>
      </c>
      <c r="L28" s="319"/>
      <c r="M28" s="319"/>
      <c r="N28" s="319"/>
      <c r="O28" s="316" t="s">
        <v>330</v>
      </c>
      <c r="P28" s="317"/>
      <c r="Q28" s="320">
        <f t="shared" si="2"/>
        <v>2.440503263623028E-2</v>
      </c>
      <c r="R28" s="320"/>
      <c r="S28" s="303">
        <v>53130</v>
      </c>
      <c r="T28" s="304"/>
      <c r="U28" s="304"/>
      <c r="V28" s="304"/>
      <c r="W28" s="111" t="s">
        <v>338</v>
      </c>
      <c r="X28" s="303">
        <v>29245</v>
      </c>
      <c r="Y28" s="304"/>
      <c r="Z28" s="304"/>
      <c r="AA28" s="304"/>
      <c r="AB28" s="304"/>
      <c r="AC28" s="111" t="s">
        <v>338</v>
      </c>
    </row>
    <row r="29" spans="1:29" ht="18" customHeight="1">
      <c r="A29" s="38"/>
      <c r="B29" s="38"/>
      <c r="C29" s="38"/>
      <c r="D29" s="38"/>
      <c r="L29" s="85"/>
    </row>
    <row r="30" spans="1:29" ht="18" customHeight="1">
      <c r="A30" s="38"/>
      <c r="B30" s="38"/>
      <c r="C30" s="38"/>
      <c r="D30" s="38"/>
      <c r="L30" s="85"/>
    </row>
    <row r="31" spans="1:29" ht="18" customHeight="1">
      <c r="A31" s="239" t="s">
        <v>1512</v>
      </c>
      <c r="B31" s="239"/>
      <c r="C31" s="239"/>
      <c r="D31" s="239"/>
      <c r="E31" s="239"/>
      <c r="F31" s="239"/>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8" customHeight="1">
      <c r="A32" s="163" t="s">
        <v>329</v>
      </c>
      <c r="B32" s="164"/>
      <c r="C32" s="164"/>
      <c r="D32" s="165"/>
      <c r="E32" s="321" t="s">
        <v>333</v>
      </c>
      <c r="F32" s="322"/>
      <c r="G32" s="322"/>
      <c r="H32" s="322"/>
      <c r="I32" s="322"/>
      <c r="J32" s="322"/>
      <c r="K32" s="321" t="s">
        <v>334</v>
      </c>
      <c r="L32" s="322"/>
      <c r="M32" s="322"/>
      <c r="N32" s="322"/>
      <c r="O32" s="322"/>
      <c r="P32" s="325"/>
      <c r="Q32" s="300" t="s">
        <v>335</v>
      </c>
      <c r="R32" s="300"/>
      <c r="S32" s="300" t="s">
        <v>336</v>
      </c>
      <c r="T32" s="300"/>
      <c r="U32" s="300"/>
      <c r="V32" s="300"/>
      <c r="W32" s="300"/>
      <c r="X32" s="300" t="s">
        <v>337</v>
      </c>
      <c r="Y32" s="300"/>
      <c r="Z32" s="300"/>
      <c r="AA32" s="300"/>
      <c r="AB32" s="300"/>
      <c r="AC32" s="300"/>
    </row>
    <row r="33" spans="1:32" ht="18" customHeight="1">
      <c r="A33" s="166" t="s">
        <v>45</v>
      </c>
      <c r="B33" s="167"/>
      <c r="C33" s="167"/>
      <c r="D33" s="168"/>
      <c r="E33" s="323"/>
      <c r="F33" s="324"/>
      <c r="G33" s="324"/>
      <c r="H33" s="324"/>
      <c r="I33" s="324"/>
      <c r="J33" s="324"/>
      <c r="K33" s="323"/>
      <c r="L33" s="324"/>
      <c r="M33" s="324"/>
      <c r="N33" s="324"/>
      <c r="O33" s="324"/>
      <c r="P33" s="326"/>
      <c r="Q33" s="300"/>
      <c r="R33" s="300"/>
      <c r="S33" s="300"/>
      <c r="T33" s="300"/>
      <c r="U33" s="300"/>
      <c r="V33" s="300"/>
      <c r="W33" s="300"/>
      <c r="X33" s="300"/>
      <c r="Y33" s="300"/>
      <c r="Z33" s="300"/>
      <c r="AA33" s="300"/>
      <c r="AB33" s="300"/>
      <c r="AC33" s="300"/>
    </row>
    <row r="34" spans="1:32" ht="18" customHeight="1">
      <c r="A34" s="227" t="s">
        <v>53</v>
      </c>
      <c r="B34" s="182"/>
      <c r="C34" s="182"/>
      <c r="D34" s="182"/>
      <c r="E34" s="303">
        <v>8787100</v>
      </c>
      <c r="F34" s="304"/>
      <c r="G34" s="304"/>
      <c r="H34" s="304"/>
      <c r="I34" s="316" t="s">
        <v>330</v>
      </c>
      <c r="J34" s="317"/>
      <c r="K34" s="318">
        <v>327577</v>
      </c>
      <c r="L34" s="319"/>
      <c r="M34" s="319"/>
      <c r="N34" s="319"/>
      <c r="O34" s="316" t="s">
        <v>330</v>
      </c>
      <c r="P34" s="317"/>
      <c r="Q34" s="320">
        <f>K34/E34</f>
        <v>3.7279307166186798E-2</v>
      </c>
      <c r="R34" s="320"/>
      <c r="S34" s="303">
        <v>72908</v>
      </c>
      <c r="T34" s="304"/>
      <c r="U34" s="304"/>
      <c r="V34" s="304"/>
      <c r="W34" s="111" t="s">
        <v>338</v>
      </c>
      <c r="X34" s="303">
        <v>34837</v>
      </c>
      <c r="Y34" s="304"/>
      <c r="Z34" s="304"/>
      <c r="AA34" s="304"/>
      <c r="AB34" s="304"/>
      <c r="AC34" s="111" t="s">
        <v>338</v>
      </c>
    </row>
    <row r="35" spans="1:32" ht="18.95" customHeight="1">
      <c r="A35" s="227" t="s">
        <v>331</v>
      </c>
      <c r="B35" s="182"/>
      <c r="C35" s="182"/>
      <c r="D35" s="182"/>
      <c r="E35" s="303">
        <v>6650411</v>
      </c>
      <c r="F35" s="304"/>
      <c r="G35" s="304"/>
      <c r="H35" s="304"/>
      <c r="I35" s="316" t="s">
        <v>330</v>
      </c>
      <c r="J35" s="317"/>
      <c r="K35" s="318">
        <v>144106</v>
      </c>
      <c r="L35" s="319"/>
      <c r="M35" s="319"/>
      <c r="N35" s="319"/>
      <c r="O35" s="316" t="s">
        <v>330</v>
      </c>
      <c r="P35" s="317"/>
      <c r="Q35" s="320">
        <f t="shared" ref="Q35:Q36" si="3">K35/E35</f>
        <v>2.1668735962333756E-2</v>
      </c>
      <c r="R35" s="320"/>
      <c r="S35" s="303">
        <v>41685</v>
      </c>
      <c r="T35" s="304"/>
      <c r="U35" s="304"/>
      <c r="V35" s="304"/>
      <c r="W35" s="111" t="s">
        <v>338</v>
      </c>
      <c r="X35" s="303">
        <v>23333</v>
      </c>
      <c r="Y35" s="304"/>
      <c r="Z35" s="304"/>
      <c r="AA35" s="304"/>
      <c r="AB35" s="304"/>
      <c r="AC35" s="111" t="s">
        <v>338</v>
      </c>
    </row>
    <row r="36" spans="1:32" ht="18.95" customHeight="1">
      <c r="A36" s="227" t="s">
        <v>332</v>
      </c>
      <c r="B36" s="182"/>
      <c r="C36" s="182"/>
      <c r="D36" s="182"/>
      <c r="E36" s="303">
        <v>6623191</v>
      </c>
      <c r="F36" s="304"/>
      <c r="G36" s="304"/>
      <c r="H36" s="304"/>
      <c r="I36" s="316" t="s">
        <v>330</v>
      </c>
      <c r="J36" s="317"/>
      <c r="K36" s="318">
        <v>268276</v>
      </c>
      <c r="L36" s="319"/>
      <c r="M36" s="319"/>
      <c r="N36" s="319"/>
      <c r="O36" s="316" t="s">
        <v>330</v>
      </c>
      <c r="P36" s="317"/>
      <c r="Q36" s="320">
        <f t="shared" si="3"/>
        <v>4.050555087419342E-2</v>
      </c>
      <c r="R36" s="320"/>
      <c r="S36" s="303">
        <v>86989</v>
      </c>
      <c r="T36" s="304"/>
      <c r="U36" s="304"/>
      <c r="V36" s="304"/>
      <c r="W36" s="111" t="s">
        <v>338</v>
      </c>
      <c r="X36" s="303">
        <v>48919</v>
      </c>
      <c r="Y36" s="304"/>
      <c r="Z36" s="304"/>
      <c r="AA36" s="304"/>
      <c r="AB36" s="304"/>
      <c r="AC36" s="111" t="s">
        <v>338</v>
      </c>
      <c r="AD36" s="78"/>
      <c r="AE36" s="78"/>
      <c r="AF36" s="78"/>
    </row>
    <row r="37" spans="1:32" ht="18.95" customHeight="1">
      <c r="A37" s="152" t="s">
        <v>328</v>
      </c>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78"/>
      <c r="AE37" s="78"/>
      <c r="AF37" s="78"/>
    </row>
    <row r="40" spans="1:32" ht="18.95" customHeight="1">
      <c r="A40" s="1" t="s">
        <v>1656</v>
      </c>
    </row>
  </sheetData>
  <mergeCells count="130">
    <mergeCell ref="A36:D36"/>
    <mergeCell ref="E36:H36"/>
    <mergeCell ref="I36:J36"/>
    <mergeCell ref="K36:N36"/>
    <mergeCell ref="O36:P36"/>
    <mergeCell ref="Q36:R36"/>
    <mergeCell ref="S36:V36"/>
    <mergeCell ref="X36:AB36"/>
    <mergeCell ref="A34:D34"/>
    <mergeCell ref="E34:H34"/>
    <mergeCell ref="I34:J34"/>
    <mergeCell ref="K34:N34"/>
    <mergeCell ref="O34:P34"/>
    <mergeCell ref="Q34:R34"/>
    <mergeCell ref="S34:V34"/>
    <mergeCell ref="X34:AB34"/>
    <mergeCell ref="A35:D35"/>
    <mergeCell ref="E35:H35"/>
    <mergeCell ref="I35:J35"/>
    <mergeCell ref="K35:N35"/>
    <mergeCell ref="O35:P35"/>
    <mergeCell ref="Q35:R35"/>
    <mergeCell ref="S35:V35"/>
    <mergeCell ref="X35:AB35"/>
    <mergeCell ref="A31:F31"/>
    <mergeCell ref="A32:D32"/>
    <mergeCell ref="E32:J33"/>
    <mergeCell ref="K32:P33"/>
    <mergeCell ref="Q32:R33"/>
    <mergeCell ref="S32:W33"/>
    <mergeCell ref="X32:AC33"/>
    <mergeCell ref="A33:D33"/>
    <mergeCell ref="A27:D27"/>
    <mergeCell ref="E27:H27"/>
    <mergeCell ref="I27:J27"/>
    <mergeCell ref="K27:N27"/>
    <mergeCell ref="O27:P27"/>
    <mergeCell ref="Q27:R27"/>
    <mergeCell ref="S27:V27"/>
    <mergeCell ref="X27:AB27"/>
    <mergeCell ref="A28:D28"/>
    <mergeCell ref="E28:H28"/>
    <mergeCell ref="I28:J28"/>
    <mergeCell ref="K28:N28"/>
    <mergeCell ref="O28:P28"/>
    <mergeCell ref="Q28:R28"/>
    <mergeCell ref="S28:V28"/>
    <mergeCell ref="X28:AB28"/>
    <mergeCell ref="A25:D25"/>
    <mergeCell ref="A26:D26"/>
    <mergeCell ref="E26:H26"/>
    <mergeCell ref="I26:J26"/>
    <mergeCell ref="K26:N26"/>
    <mergeCell ref="O26:P26"/>
    <mergeCell ref="Q26:R26"/>
    <mergeCell ref="S26:V26"/>
    <mergeCell ref="X26:AB26"/>
    <mergeCell ref="A3:AC4"/>
    <mergeCell ref="S18:V18"/>
    <mergeCell ref="X18:AB18"/>
    <mergeCell ref="X16:AC17"/>
    <mergeCell ref="S10:V10"/>
    <mergeCell ref="X10:AB10"/>
    <mergeCell ref="A7:F7"/>
    <mergeCell ref="S8:W9"/>
    <mergeCell ref="X8:AC9"/>
    <mergeCell ref="A9:D9"/>
    <mergeCell ref="A10:D10"/>
    <mergeCell ref="E10:H10"/>
    <mergeCell ref="I10:J10"/>
    <mergeCell ref="K10:N10"/>
    <mergeCell ref="O10:P10"/>
    <mergeCell ref="Q10:R10"/>
    <mergeCell ref="A8:D8"/>
    <mergeCell ref="E8:J9"/>
    <mergeCell ref="K8:P9"/>
    <mergeCell ref="Q8:R9"/>
    <mergeCell ref="S16:W17"/>
    <mergeCell ref="A17:D17"/>
    <mergeCell ref="S11:V11"/>
    <mergeCell ref="X11:AB11"/>
    <mergeCell ref="A12:D12"/>
    <mergeCell ref="E12:H12"/>
    <mergeCell ref="I12:J12"/>
    <mergeCell ref="K12:N12"/>
    <mergeCell ref="O12:P12"/>
    <mergeCell ref="Q12:R12"/>
    <mergeCell ref="S12:V12"/>
    <mergeCell ref="X12:AB12"/>
    <mergeCell ref="A11:D11"/>
    <mergeCell ref="E11:H11"/>
    <mergeCell ref="I11:J11"/>
    <mergeCell ref="K11:N11"/>
    <mergeCell ref="O11:P11"/>
    <mergeCell ref="Q11:R11"/>
    <mergeCell ref="A18:D18"/>
    <mergeCell ref="E18:H18"/>
    <mergeCell ref="I18:J18"/>
    <mergeCell ref="K18:N18"/>
    <mergeCell ref="O18:P18"/>
    <mergeCell ref="Q18:R18"/>
    <mergeCell ref="A15:F15"/>
    <mergeCell ref="A16:D16"/>
    <mergeCell ref="E16:J17"/>
    <mergeCell ref="K16:P17"/>
    <mergeCell ref="Q16:R17"/>
    <mergeCell ref="A37:AC37"/>
    <mergeCell ref="S19:V19"/>
    <mergeCell ref="X19:AB19"/>
    <mergeCell ref="A20:D20"/>
    <mergeCell ref="E20:H20"/>
    <mergeCell ref="I20:J20"/>
    <mergeCell ref="K20:N20"/>
    <mergeCell ref="O20:P20"/>
    <mergeCell ref="Q20:R20"/>
    <mergeCell ref="S20:V20"/>
    <mergeCell ref="X20:AB20"/>
    <mergeCell ref="A19:D19"/>
    <mergeCell ref="E19:H19"/>
    <mergeCell ref="I19:J19"/>
    <mergeCell ref="K19:N19"/>
    <mergeCell ref="O19:P19"/>
    <mergeCell ref="Q19:R19"/>
    <mergeCell ref="A23:F23"/>
    <mergeCell ref="A24:D24"/>
    <mergeCell ref="E24:J25"/>
    <mergeCell ref="K24:P25"/>
    <mergeCell ref="Q24:R25"/>
    <mergeCell ref="S24:W25"/>
    <mergeCell ref="X24:AC25"/>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41"/>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340</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51" t="s">
        <v>341</v>
      </c>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row>
    <row r="15" spans="1:29" ht="18.95" customHeight="1">
      <c r="A15" s="151"/>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2">
    <mergeCell ref="A11:AC12"/>
    <mergeCell ref="A14:AC15"/>
  </mergeCells>
  <phoneticPr fontId="2"/>
  <pageMargins left="0.31496062992125984" right="0.11811023622047245" top="0.15748031496062992" bottom="0.15748031496062992"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44"/>
  <sheetViews>
    <sheetView workbookViewId="0">
      <selection activeCell="A40" sqref="A40:AC41"/>
    </sheetView>
  </sheetViews>
  <sheetFormatPr defaultColWidth="3.125" defaultRowHeight="18.95" customHeight="1"/>
  <cols>
    <col min="1" max="30" width="3.125" style="29"/>
    <col min="31" max="34" width="2.875" style="29" customWidth="1"/>
    <col min="35" max="56" width="3" style="29" customWidth="1"/>
    <col min="57" max="16384" width="3.125" style="29"/>
  </cols>
  <sheetData>
    <row r="1" spans="1:56" ht="18.95" customHeight="1">
      <c r="C1" s="147" t="s">
        <v>342</v>
      </c>
      <c r="D1" s="147"/>
      <c r="E1" s="147"/>
      <c r="F1" s="147"/>
      <c r="G1" s="147"/>
      <c r="H1" s="147"/>
      <c r="I1" s="147"/>
      <c r="AN1" s="258" t="s">
        <v>389</v>
      </c>
      <c r="AO1" s="258"/>
      <c r="AP1" s="258"/>
      <c r="AQ1" s="258"/>
      <c r="AR1" s="258"/>
      <c r="AS1" s="258"/>
      <c r="AT1" s="258"/>
      <c r="AU1" s="258"/>
      <c r="AV1" s="258"/>
      <c r="AW1" s="258"/>
    </row>
    <row r="2" spans="1:56" ht="18.95" customHeight="1" thickBot="1">
      <c r="N2" s="258" t="s">
        <v>343</v>
      </c>
      <c r="O2" s="258"/>
      <c r="P2" s="258"/>
      <c r="Q2" s="258"/>
      <c r="R2" s="258"/>
      <c r="S2" s="258"/>
      <c r="T2" s="258"/>
      <c r="U2" s="258"/>
      <c r="V2" s="258"/>
      <c r="W2" s="258"/>
      <c r="AN2" s="358"/>
      <c r="AO2" s="358"/>
      <c r="AP2" s="358"/>
      <c r="AQ2" s="358"/>
      <c r="AR2" s="358"/>
      <c r="AS2" s="358"/>
      <c r="AT2" s="358"/>
      <c r="AU2" s="358"/>
      <c r="AV2" s="358"/>
      <c r="AW2" s="358"/>
    </row>
    <row r="3" spans="1:56" ht="18.95" customHeight="1" thickBot="1">
      <c r="A3" s="29" t="s">
        <v>1655</v>
      </c>
      <c r="N3" s="358"/>
      <c r="O3" s="358"/>
      <c r="P3" s="358"/>
      <c r="Q3" s="358"/>
      <c r="R3" s="358"/>
      <c r="S3" s="358"/>
      <c r="T3" s="358"/>
      <c r="U3" s="358"/>
      <c r="V3" s="358"/>
      <c r="W3" s="358"/>
      <c r="AD3" s="345"/>
      <c r="AE3" s="346"/>
      <c r="AF3" s="346"/>
      <c r="AG3" s="346"/>
      <c r="AH3" s="346"/>
      <c r="AI3" s="340" t="s">
        <v>390</v>
      </c>
      <c r="AJ3" s="341"/>
      <c r="AK3" s="341"/>
      <c r="AL3" s="341"/>
      <c r="AM3" s="341"/>
      <c r="AN3" s="341"/>
      <c r="AO3" s="341"/>
      <c r="AP3" s="341"/>
      <c r="AQ3" s="341"/>
      <c r="AR3" s="341"/>
      <c r="AS3" s="341"/>
      <c r="AT3" s="340" t="s">
        <v>391</v>
      </c>
      <c r="AU3" s="341"/>
      <c r="AV3" s="341"/>
      <c r="AW3" s="341"/>
      <c r="AX3" s="341"/>
      <c r="AY3" s="341"/>
      <c r="AZ3" s="341"/>
      <c r="BA3" s="341"/>
      <c r="BB3" s="341"/>
      <c r="BC3" s="341"/>
      <c r="BD3" s="342"/>
    </row>
    <row r="4" spans="1:56" ht="18.95" customHeight="1">
      <c r="D4" s="112">
        <v>1</v>
      </c>
      <c r="E4" s="337" t="s">
        <v>344</v>
      </c>
      <c r="F4" s="337"/>
      <c r="G4" s="337"/>
      <c r="H4" s="337"/>
      <c r="I4" s="338" t="s">
        <v>346</v>
      </c>
      <c r="J4" s="338"/>
      <c r="K4" s="338"/>
      <c r="L4" s="338"/>
      <c r="M4" s="338"/>
      <c r="N4" s="338"/>
      <c r="O4" s="338"/>
      <c r="P4" s="338"/>
      <c r="Q4" s="338"/>
      <c r="R4" s="338"/>
      <c r="S4" s="338"/>
      <c r="T4" s="338"/>
      <c r="U4" s="338"/>
      <c r="V4" s="338"/>
      <c r="W4" s="338"/>
      <c r="X4" s="338"/>
      <c r="Y4" s="338"/>
      <c r="Z4" s="338"/>
      <c r="AA4" s="338"/>
      <c r="AB4" s="339"/>
      <c r="AD4" s="110">
        <v>1</v>
      </c>
      <c r="AE4" s="159" t="s">
        <v>344</v>
      </c>
      <c r="AF4" s="159"/>
      <c r="AG4" s="159"/>
      <c r="AH4" s="159"/>
      <c r="AI4" s="196" t="s">
        <v>392</v>
      </c>
      <c r="AJ4" s="196"/>
      <c r="AK4" s="196"/>
      <c r="AL4" s="196"/>
      <c r="AM4" s="196"/>
      <c r="AN4" s="196"/>
      <c r="AO4" s="196"/>
      <c r="AP4" s="196"/>
      <c r="AQ4" s="196"/>
      <c r="AR4" s="196"/>
      <c r="AS4" s="196"/>
      <c r="AT4" s="196" t="s">
        <v>393</v>
      </c>
      <c r="AU4" s="196"/>
      <c r="AV4" s="196"/>
      <c r="AW4" s="196"/>
      <c r="AX4" s="196"/>
      <c r="AY4" s="196"/>
      <c r="AZ4" s="196"/>
      <c r="BA4" s="196"/>
      <c r="BB4" s="196"/>
      <c r="BC4" s="178"/>
      <c r="BD4" s="343"/>
    </row>
    <row r="5" spans="1:56" ht="18.95" customHeight="1">
      <c r="D5" s="110">
        <v>2</v>
      </c>
      <c r="E5" s="159" t="s">
        <v>345</v>
      </c>
      <c r="F5" s="159"/>
      <c r="G5" s="159"/>
      <c r="H5" s="159"/>
      <c r="I5" s="196" t="s">
        <v>347</v>
      </c>
      <c r="J5" s="196"/>
      <c r="K5" s="196"/>
      <c r="L5" s="196"/>
      <c r="M5" s="196"/>
      <c r="N5" s="196"/>
      <c r="O5" s="196"/>
      <c r="P5" s="196"/>
      <c r="Q5" s="196"/>
      <c r="R5" s="196"/>
      <c r="S5" s="196"/>
      <c r="T5" s="196"/>
      <c r="U5" s="196"/>
      <c r="V5" s="196"/>
      <c r="W5" s="196"/>
      <c r="X5" s="196"/>
      <c r="Y5" s="196"/>
      <c r="Z5" s="196"/>
      <c r="AA5" s="196"/>
      <c r="AB5" s="343"/>
      <c r="AD5" s="110">
        <v>2</v>
      </c>
      <c r="AE5" s="159" t="s">
        <v>345</v>
      </c>
      <c r="AF5" s="159"/>
      <c r="AG5" s="159"/>
      <c r="AH5" s="159"/>
      <c r="AI5" s="246" t="s">
        <v>394</v>
      </c>
      <c r="AJ5" s="246"/>
      <c r="AK5" s="246"/>
      <c r="AL5" s="246"/>
      <c r="AM5" s="246"/>
      <c r="AN5" s="246"/>
      <c r="AO5" s="246"/>
      <c r="AP5" s="246"/>
      <c r="AQ5" s="246"/>
      <c r="AR5" s="246"/>
      <c r="AS5" s="246"/>
      <c r="AT5" s="246" t="s">
        <v>395</v>
      </c>
      <c r="AU5" s="246"/>
      <c r="AV5" s="246"/>
      <c r="AW5" s="246"/>
      <c r="AX5" s="246"/>
      <c r="AY5" s="246"/>
      <c r="AZ5" s="246"/>
      <c r="BA5" s="246"/>
      <c r="BB5" s="246"/>
      <c r="BC5" s="170"/>
      <c r="BD5" s="344"/>
    </row>
    <row r="6" spans="1:56" ht="18.95" customHeight="1">
      <c r="D6" s="312">
        <v>3</v>
      </c>
      <c r="E6" s="159" t="s">
        <v>352</v>
      </c>
      <c r="F6" s="159"/>
      <c r="G6" s="159"/>
      <c r="H6" s="159"/>
      <c r="I6" s="170" t="s">
        <v>348</v>
      </c>
      <c r="J6" s="171"/>
      <c r="K6" s="171"/>
      <c r="L6" s="171"/>
      <c r="M6" s="171"/>
      <c r="N6" s="171"/>
      <c r="O6" s="171"/>
      <c r="P6" s="171"/>
      <c r="Q6" s="171"/>
      <c r="R6" s="171"/>
      <c r="S6" s="171"/>
      <c r="T6" s="171"/>
      <c r="U6" s="171"/>
      <c r="V6" s="171"/>
      <c r="W6" s="171"/>
      <c r="X6" s="171"/>
      <c r="Y6" s="171"/>
      <c r="Z6" s="171"/>
      <c r="AA6" s="171"/>
      <c r="AB6" s="327"/>
      <c r="AD6" s="312">
        <v>3</v>
      </c>
      <c r="AE6" s="159" t="s">
        <v>352</v>
      </c>
      <c r="AF6" s="159"/>
      <c r="AG6" s="159"/>
      <c r="AH6" s="227"/>
      <c r="AI6" s="170" t="s">
        <v>396</v>
      </c>
      <c r="AJ6" s="171"/>
      <c r="AK6" s="171"/>
      <c r="AL6" s="171"/>
      <c r="AM6" s="171"/>
      <c r="AN6" s="171"/>
      <c r="AO6" s="171"/>
      <c r="AP6" s="171"/>
      <c r="AQ6" s="171"/>
      <c r="AR6" s="171"/>
      <c r="AS6" s="171"/>
      <c r="AT6" s="170" t="s">
        <v>396</v>
      </c>
      <c r="AU6" s="171"/>
      <c r="AV6" s="171"/>
      <c r="AW6" s="171"/>
      <c r="AX6" s="171"/>
      <c r="AY6" s="171"/>
      <c r="AZ6" s="171"/>
      <c r="BA6" s="171"/>
      <c r="BB6" s="171"/>
      <c r="BC6" s="171"/>
      <c r="BD6" s="327"/>
    </row>
    <row r="7" spans="1:56" ht="18.95" customHeight="1">
      <c r="D7" s="312"/>
      <c r="E7" s="159"/>
      <c r="F7" s="159"/>
      <c r="G7" s="159"/>
      <c r="H7" s="159"/>
      <c r="I7" s="176" t="s">
        <v>349</v>
      </c>
      <c r="J7" s="147"/>
      <c r="K7" s="147"/>
      <c r="L7" s="147"/>
      <c r="M7" s="147"/>
      <c r="N7" s="147"/>
      <c r="O7" s="147"/>
      <c r="P7" s="147"/>
      <c r="Q7" s="147"/>
      <c r="R7" s="147"/>
      <c r="S7" s="147"/>
      <c r="T7" s="147"/>
      <c r="U7" s="147"/>
      <c r="V7" s="147"/>
      <c r="W7" s="147"/>
      <c r="X7" s="147"/>
      <c r="Y7" s="147"/>
      <c r="Z7" s="147"/>
      <c r="AA7" s="147"/>
      <c r="AB7" s="328"/>
      <c r="AD7" s="312"/>
      <c r="AE7" s="159"/>
      <c r="AF7" s="159"/>
      <c r="AG7" s="159"/>
      <c r="AH7" s="227"/>
      <c r="AI7" s="176" t="s">
        <v>397</v>
      </c>
      <c r="AJ7" s="147"/>
      <c r="AK7" s="147"/>
      <c r="AL7" s="147"/>
      <c r="AM7" s="147"/>
      <c r="AN7" s="147"/>
      <c r="AO7" s="147"/>
      <c r="AP7" s="147"/>
      <c r="AQ7" s="147"/>
      <c r="AR7" s="147"/>
      <c r="AS7" s="147"/>
      <c r="AT7" s="176" t="s">
        <v>397</v>
      </c>
      <c r="AU7" s="147"/>
      <c r="AV7" s="147"/>
      <c r="AW7" s="147"/>
      <c r="AX7" s="147"/>
      <c r="AY7" s="147"/>
      <c r="AZ7" s="147"/>
      <c r="BA7" s="147"/>
      <c r="BB7" s="147"/>
      <c r="BC7" s="147"/>
      <c r="BD7" s="328"/>
    </row>
    <row r="8" spans="1:56" ht="18.95" customHeight="1">
      <c r="D8" s="312"/>
      <c r="E8" s="159"/>
      <c r="F8" s="159"/>
      <c r="G8" s="159"/>
      <c r="H8" s="159"/>
      <c r="I8" s="176" t="s">
        <v>350</v>
      </c>
      <c r="J8" s="147"/>
      <c r="K8" s="147"/>
      <c r="L8" s="147"/>
      <c r="M8" s="147"/>
      <c r="N8" s="147"/>
      <c r="O8" s="147"/>
      <c r="P8" s="147"/>
      <c r="Q8" s="147"/>
      <c r="R8" s="147"/>
      <c r="S8" s="147"/>
      <c r="T8" s="147"/>
      <c r="U8" s="147"/>
      <c r="V8" s="147"/>
      <c r="W8" s="147"/>
      <c r="X8" s="147"/>
      <c r="Y8" s="147"/>
      <c r="Z8" s="147"/>
      <c r="AA8" s="147"/>
      <c r="AB8" s="328"/>
      <c r="AD8" s="312"/>
      <c r="AE8" s="159"/>
      <c r="AF8" s="159"/>
      <c r="AG8" s="159"/>
      <c r="AH8" s="227"/>
      <c r="AI8" s="176" t="s">
        <v>398</v>
      </c>
      <c r="AJ8" s="147"/>
      <c r="AK8" s="147"/>
      <c r="AL8" s="147"/>
      <c r="AM8" s="147"/>
      <c r="AN8" s="147"/>
      <c r="AO8" s="147"/>
      <c r="AP8" s="147"/>
      <c r="AQ8" s="147"/>
      <c r="AR8" s="147"/>
      <c r="AS8" s="147"/>
      <c r="AT8" s="176" t="s">
        <v>398</v>
      </c>
      <c r="AU8" s="147"/>
      <c r="AV8" s="147"/>
      <c r="AW8" s="147"/>
      <c r="AX8" s="147"/>
      <c r="AY8" s="147"/>
      <c r="AZ8" s="147"/>
      <c r="BA8" s="147"/>
      <c r="BB8" s="147"/>
      <c r="BC8" s="147"/>
      <c r="BD8" s="328"/>
    </row>
    <row r="9" spans="1:56" ht="18.95" customHeight="1">
      <c r="D9" s="312"/>
      <c r="E9" s="159"/>
      <c r="F9" s="159"/>
      <c r="G9" s="159"/>
      <c r="H9" s="159"/>
      <c r="I9" s="173" t="s">
        <v>351</v>
      </c>
      <c r="J9" s="174"/>
      <c r="K9" s="174"/>
      <c r="L9" s="174"/>
      <c r="M9" s="174"/>
      <c r="N9" s="174"/>
      <c r="O9" s="174"/>
      <c r="P9" s="174"/>
      <c r="Q9" s="174"/>
      <c r="R9" s="174"/>
      <c r="S9" s="174"/>
      <c r="T9" s="174"/>
      <c r="U9" s="174"/>
      <c r="V9" s="174"/>
      <c r="W9" s="174"/>
      <c r="X9" s="174"/>
      <c r="Y9" s="174"/>
      <c r="Z9" s="174"/>
      <c r="AA9" s="174"/>
      <c r="AB9" s="330"/>
      <c r="AD9" s="312"/>
      <c r="AE9" s="159"/>
      <c r="AF9" s="159"/>
      <c r="AG9" s="159"/>
      <c r="AH9" s="227"/>
      <c r="AI9" s="176" t="s">
        <v>399</v>
      </c>
      <c r="AJ9" s="147"/>
      <c r="AK9" s="147"/>
      <c r="AL9" s="147"/>
      <c r="AM9" s="147"/>
      <c r="AN9" s="147"/>
      <c r="AO9" s="147"/>
      <c r="AP9" s="147"/>
      <c r="AQ9" s="147"/>
      <c r="AR9" s="147"/>
      <c r="AS9" s="147"/>
      <c r="AT9" s="176" t="s">
        <v>399</v>
      </c>
      <c r="AU9" s="147"/>
      <c r="AV9" s="147"/>
      <c r="AW9" s="147"/>
      <c r="AX9" s="147"/>
      <c r="AY9" s="147"/>
      <c r="AZ9" s="147"/>
      <c r="BA9" s="147"/>
      <c r="BB9" s="147"/>
      <c r="BC9" s="147"/>
      <c r="BD9" s="328"/>
    </row>
    <row r="10" spans="1:56" ht="18.95" customHeight="1">
      <c r="D10" s="312">
        <v>4</v>
      </c>
      <c r="E10" s="159" t="s">
        <v>355</v>
      </c>
      <c r="F10" s="159"/>
      <c r="G10" s="159"/>
      <c r="H10" s="159"/>
      <c r="I10" s="170" t="s">
        <v>353</v>
      </c>
      <c r="J10" s="171"/>
      <c r="K10" s="171"/>
      <c r="L10" s="171"/>
      <c r="M10" s="171"/>
      <c r="N10" s="171"/>
      <c r="O10" s="171"/>
      <c r="P10" s="171"/>
      <c r="Q10" s="171"/>
      <c r="R10" s="171"/>
      <c r="S10" s="171"/>
      <c r="T10" s="171"/>
      <c r="U10" s="171"/>
      <c r="V10" s="171"/>
      <c r="W10" s="171"/>
      <c r="X10" s="171"/>
      <c r="Y10" s="171"/>
      <c r="Z10" s="171"/>
      <c r="AA10" s="171"/>
      <c r="AB10" s="327"/>
      <c r="AD10" s="312">
        <v>4</v>
      </c>
      <c r="AE10" s="159" t="s">
        <v>355</v>
      </c>
      <c r="AF10" s="159"/>
      <c r="AG10" s="159"/>
      <c r="AH10" s="227"/>
      <c r="AI10" s="170" t="s">
        <v>1291</v>
      </c>
      <c r="AJ10" s="171"/>
      <c r="AK10" s="171"/>
      <c r="AL10" s="171"/>
      <c r="AM10" s="171"/>
      <c r="AN10" s="171"/>
      <c r="AO10" s="171"/>
      <c r="AP10" s="171"/>
      <c r="AQ10" s="171"/>
      <c r="AR10" s="171"/>
      <c r="AS10" s="171"/>
      <c r="AT10" s="170" t="s">
        <v>1291</v>
      </c>
      <c r="AU10" s="171"/>
      <c r="AV10" s="171"/>
      <c r="AW10" s="171"/>
      <c r="AX10" s="171"/>
      <c r="AY10" s="171"/>
      <c r="AZ10" s="171"/>
      <c r="BA10" s="171"/>
      <c r="BB10" s="171"/>
      <c r="BC10" s="171"/>
      <c r="BD10" s="327"/>
    </row>
    <row r="11" spans="1:56" ht="18.95" customHeight="1">
      <c r="D11" s="312"/>
      <c r="E11" s="159"/>
      <c r="F11" s="159"/>
      <c r="G11" s="159"/>
      <c r="H11" s="159"/>
      <c r="I11" s="176" t="s">
        <v>1280</v>
      </c>
      <c r="J11" s="147"/>
      <c r="K11" s="147"/>
      <c r="L11" s="147"/>
      <c r="M11" s="147"/>
      <c r="N11" s="147"/>
      <c r="O11" s="147"/>
      <c r="P11" s="147"/>
      <c r="Q11" s="147"/>
      <c r="R11" s="147"/>
      <c r="S11" s="147"/>
      <c r="T11" s="147"/>
      <c r="U11" s="147"/>
      <c r="V11" s="147"/>
      <c r="W11" s="147"/>
      <c r="X11" s="147"/>
      <c r="Y11" s="147"/>
      <c r="Z11" s="147"/>
      <c r="AA11" s="147"/>
      <c r="AB11" s="328"/>
      <c r="AD11" s="312"/>
      <c r="AE11" s="159"/>
      <c r="AF11" s="159"/>
      <c r="AG11" s="159"/>
      <c r="AH11" s="227"/>
      <c r="AI11" s="176" t="s">
        <v>400</v>
      </c>
      <c r="AJ11" s="147"/>
      <c r="AK11" s="147"/>
      <c r="AL11" s="147"/>
      <c r="AM11" s="147"/>
      <c r="AN11" s="147"/>
      <c r="AO11" s="147"/>
      <c r="AP11" s="147"/>
      <c r="AQ11" s="147"/>
      <c r="AR11" s="147"/>
      <c r="AS11" s="147"/>
      <c r="AT11" s="176" t="s">
        <v>400</v>
      </c>
      <c r="AU11" s="147"/>
      <c r="AV11" s="147"/>
      <c r="AW11" s="147"/>
      <c r="AX11" s="147"/>
      <c r="AY11" s="147"/>
      <c r="AZ11" s="147"/>
      <c r="BA11" s="147"/>
      <c r="BB11" s="147"/>
      <c r="BC11" s="147"/>
      <c r="BD11" s="328"/>
    </row>
    <row r="12" spans="1:56" ht="18.95" customHeight="1">
      <c r="D12" s="312"/>
      <c r="E12" s="159"/>
      <c r="F12" s="159"/>
      <c r="G12" s="159"/>
      <c r="H12" s="159"/>
      <c r="I12" s="176" t="s">
        <v>1279</v>
      </c>
      <c r="J12" s="147"/>
      <c r="K12" s="147"/>
      <c r="L12" s="147"/>
      <c r="M12" s="147"/>
      <c r="N12" s="147"/>
      <c r="O12" s="147"/>
      <c r="P12" s="147"/>
      <c r="Q12" s="147"/>
      <c r="R12" s="147"/>
      <c r="S12" s="147"/>
      <c r="T12" s="147"/>
      <c r="U12" s="147"/>
      <c r="V12" s="147"/>
      <c r="W12" s="147"/>
      <c r="X12" s="147"/>
      <c r="Y12" s="147"/>
      <c r="Z12" s="147"/>
      <c r="AA12" s="147"/>
      <c r="AB12" s="328"/>
      <c r="AD12" s="312"/>
      <c r="AE12" s="159"/>
      <c r="AF12" s="159"/>
      <c r="AG12" s="159"/>
      <c r="AH12" s="227"/>
      <c r="AI12" s="329" t="s">
        <v>401</v>
      </c>
      <c r="AJ12" s="289"/>
      <c r="AK12" s="289"/>
      <c r="AL12" s="289"/>
      <c r="AM12" s="289"/>
      <c r="AN12" s="289"/>
      <c r="AO12" s="289"/>
      <c r="AP12" s="289"/>
      <c r="AQ12" s="289"/>
      <c r="AR12" s="289"/>
      <c r="AS12" s="289"/>
      <c r="AT12" s="329" t="s">
        <v>402</v>
      </c>
      <c r="AU12" s="289"/>
      <c r="AV12" s="289"/>
      <c r="AW12" s="289"/>
      <c r="AX12" s="289"/>
      <c r="AY12" s="289"/>
      <c r="AZ12" s="289"/>
      <c r="BA12" s="289"/>
      <c r="BB12" s="289"/>
      <c r="BC12" s="289"/>
      <c r="BD12" s="290"/>
    </row>
    <row r="13" spans="1:56" ht="18.95" customHeight="1">
      <c r="D13" s="312"/>
      <c r="E13" s="159"/>
      <c r="F13" s="159"/>
      <c r="G13" s="159"/>
      <c r="H13" s="159"/>
      <c r="I13" s="173" t="s">
        <v>354</v>
      </c>
      <c r="J13" s="174"/>
      <c r="K13" s="174"/>
      <c r="L13" s="174"/>
      <c r="M13" s="174"/>
      <c r="N13" s="174"/>
      <c r="O13" s="174"/>
      <c r="P13" s="174"/>
      <c r="Q13" s="174"/>
      <c r="R13" s="174"/>
      <c r="S13" s="174"/>
      <c r="T13" s="174"/>
      <c r="U13" s="174"/>
      <c r="V13" s="174"/>
      <c r="W13" s="174"/>
      <c r="X13" s="174"/>
      <c r="Y13" s="174"/>
      <c r="Z13" s="174"/>
      <c r="AA13" s="174"/>
      <c r="AB13" s="330"/>
      <c r="AD13" s="312"/>
      <c r="AE13" s="159"/>
      <c r="AF13" s="159"/>
      <c r="AG13" s="159"/>
      <c r="AH13" s="227"/>
      <c r="AI13" s="173" t="s">
        <v>403</v>
      </c>
      <c r="AJ13" s="174"/>
      <c r="AK13" s="174"/>
      <c r="AL13" s="174"/>
      <c r="AM13" s="174"/>
      <c r="AN13" s="174"/>
      <c r="AO13" s="174"/>
      <c r="AP13" s="174"/>
      <c r="AQ13" s="174"/>
      <c r="AR13" s="174"/>
      <c r="AS13" s="174"/>
      <c r="AT13" s="173" t="s">
        <v>403</v>
      </c>
      <c r="AU13" s="174"/>
      <c r="AV13" s="174"/>
      <c r="AW13" s="174"/>
      <c r="AX13" s="174"/>
      <c r="AY13" s="174"/>
      <c r="AZ13" s="174"/>
      <c r="BA13" s="174"/>
      <c r="BB13" s="174"/>
      <c r="BC13" s="174"/>
      <c r="BD13" s="330"/>
    </row>
    <row r="14" spans="1:56" ht="18.95" customHeight="1">
      <c r="D14" s="355">
        <v>5</v>
      </c>
      <c r="E14" s="159" t="s">
        <v>361</v>
      </c>
      <c r="F14" s="159"/>
      <c r="G14" s="159"/>
      <c r="H14" s="159"/>
      <c r="I14" s="147" t="s">
        <v>356</v>
      </c>
      <c r="J14" s="147"/>
      <c r="K14" s="147"/>
      <c r="L14" s="147"/>
      <c r="M14" s="147"/>
      <c r="N14" s="147"/>
      <c r="O14" s="147"/>
      <c r="P14" s="147"/>
      <c r="Q14" s="147"/>
      <c r="R14" s="147"/>
      <c r="S14" s="147"/>
      <c r="T14" s="147"/>
      <c r="U14" s="147"/>
      <c r="V14" s="147"/>
      <c r="W14" s="147"/>
      <c r="X14" s="147"/>
      <c r="Y14" s="147"/>
      <c r="Z14" s="147"/>
      <c r="AA14" s="147"/>
      <c r="AB14" s="328"/>
      <c r="AD14" s="312">
        <v>5</v>
      </c>
      <c r="AE14" s="159" t="s">
        <v>361</v>
      </c>
      <c r="AF14" s="159"/>
      <c r="AG14" s="159"/>
      <c r="AH14" s="159"/>
      <c r="AI14" s="170" t="s">
        <v>404</v>
      </c>
      <c r="AJ14" s="171"/>
      <c r="AK14" s="171"/>
      <c r="AL14" s="171"/>
      <c r="AM14" s="171"/>
      <c r="AN14" s="171"/>
      <c r="AO14" s="171"/>
      <c r="AP14" s="171"/>
      <c r="AQ14" s="171"/>
      <c r="AR14" s="171"/>
      <c r="AS14" s="171"/>
      <c r="AT14" s="170" t="s">
        <v>404</v>
      </c>
      <c r="AU14" s="171"/>
      <c r="AV14" s="171"/>
      <c r="AW14" s="171"/>
      <c r="AX14" s="171"/>
      <c r="AY14" s="171"/>
      <c r="AZ14" s="171"/>
      <c r="BA14" s="171"/>
      <c r="BB14" s="171"/>
      <c r="BC14" s="171"/>
      <c r="BD14" s="327"/>
    </row>
    <row r="15" spans="1:56" ht="18.95" customHeight="1">
      <c r="D15" s="355"/>
      <c r="E15" s="159"/>
      <c r="F15" s="159"/>
      <c r="G15" s="159"/>
      <c r="H15" s="159"/>
      <c r="I15" s="147" t="s">
        <v>357</v>
      </c>
      <c r="J15" s="147"/>
      <c r="K15" s="147"/>
      <c r="L15" s="147"/>
      <c r="M15" s="147"/>
      <c r="N15" s="147"/>
      <c r="O15" s="147"/>
      <c r="P15" s="147"/>
      <c r="Q15" s="147"/>
      <c r="R15" s="147"/>
      <c r="S15" s="147"/>
      <c r="T15" s="147"/>
      <c r="U15" s="147"/>
      <c r="V15" s="147"/>
      <c r="W15" s="147"/>
      <c r="X15" s="147"/>
      <c r="Y15" s="147"/>
      <c r="Z15" s="147"/>
      <c r="AA15" s="147"/>
      <c r="AB15" s="328"/>
      <c r="AD15" s="312"/>
      <c r="AE15" s="159"/>
      <c r="AF15" s="159"/>
      <c r="AG15" s="159"/>
      <c r="AH15" s="159"/>
      <c r="AI15" s="176" t="s">
        <v>405</v>
      </c>
      <c r="AJ15" s="147"/>
      <c r="AK15" s="147"/>
      <c r="AL15" s="147"/>
      <c r="AM15" s="147"/>
      <c r="AN15" s="147"/>
      <c r="AO15" s="147"/>
      <c r="AP15" s="147"/>
      <c r="AQ15" s="147"/>
      <c r="AR15" s="147"/>
      <c r="AS15" s="147"/>
      <c r="AT15" s="176" t="s">
        <v>405</v>
      </c>
      <c r="AU15" s="147"/>
      <c r="AV15" s="147"/>
      <c r="AW15" s="147"/>
      <c r="AX15" s="147"/>
      <c r="AY15" s="147"/>
      <c r="AZ15" s="147"/>
      <c r="BA15" s="147"/>
      <c r="BB15" s="147"/>
      <c r="BC15" s="147"/>
      <c r="BD15" s="328"/>
    </row>
    <row r="16" spans="1:56" ht="18.95" customHeight="1" thickBot="1">
      <c r="D16" s="355"/>
      <c r="E16" s="159"/>
      <c r="F16" s="159"/>
      <c r="G16" s="159"/>
      <c r="H16" s="159"/>
      <c r="I16" s="147" t="s">
        <v>358</v>
      </c>
      <c r="J16" s="147"/>
      <c r="K16" s="147"/>
      <c r="L16" s="147"/>
      <c r="M16" s="147"/>
      <c r="N16" s="147"/>
      <c r="O16" s="147"/>
      <c r="P16" s="147"/>
      <c r="Q16" s="147"/>
      <c r="R16" s="147"/>
      <c r="S16" s="147"/>
      <c r="T16" s="147"/>
      <c r="U16" s="147"/>
      <c r="V16" s="147"/>
      <c r="W16" s="147"/>
      <c r="X16" s="147"/>
      <c r="Y16" s="147"/>
      <c r="Z16" s="147"/>
      <c r="AA16" s="147"/>
      <c r="AB16" s="328"/>
      <c r="AD16" s="353"/>
      <c r="AE16" s="352"/>
      <c r="AF16" s="352"/>
      <c r="AG16" s="352"/>
      <c r="AH16" s="352"/>
      <c r="AI16" s="331" t="s">
        <v>406</v>
      </c>
      <c r="AJ16" s="332"/>
      <c r="AK16" s="332"/>
      <c r="AL16" s="332"/>
      <c r="AM16" s="332"/>
      <c r="AN16" s="332"/>
      <c r="AO16" s="332"/>
      <c r="AP16" s="332"/>
      <c r="AQ16" s="332"/>
      <c r="AR16" s="332"/>
      <c r="AS16" s="332"/>
      <c r="AT16" s="331" t="s">
        <v>406</v>
      </c>
      <c r="AU16" s="332"/>
      <c r="AV16" s="332"/>
      <c r="AW16" s="332"/>
      <c r="AX16" s="332"/>
      <c r="AY16" s="332"/>
      <c r="AZ16" s="332"/>
      <c r="BA16" s="332"/>
      <c r="BB16" s="332"/>
      <c r="BC16" s="332"/>
      <c r="BD16" s="333"/>
    </row>
    <row r="17" spans="3:49" ht="18.95" customHeight="1">
      <c r="D17" s="355"/>
      <c r="E17" s="159"/>
      <c r="F17" s="159"/>
      <c r="G17" s="159"/>
      <c r="H17" s="159"/>
      <c r="I17" s="147" t="s">
        <v>359</v>
      </c>
      <c r="J17" s="147"/>
      <c r="K17" s="147"/>
      <c r="L17" s="147"/>
      <c r="M17" s="147"/>
      <c r="N17" s="147"/>
      <c r="O17" s="147"/>
      <c r="P17" s="147"/>
      <c r="Q17" s="147"/>
      <c r="R17" s="147"/>
      <c r="S17" s="147"/>
      <c r="T17" s="147"/>
      <c r="U17" s="147"/>
      <c r="V17" s="147"/>
      <c r="W17" s="147"/>
      <c r="X17" s="147"/>
      <c r="Y17" s="147"/>
      <c r="Z17" s="147"/>
      <c r="AA17" s="147"/>
      <c r="AB17" s="328"/>
      <c r="AN17" s="127"/>
      <c r="AO17" s="127"/>
      <c r="AP17" s="127"/>
      <c r="AQ17" s="127"/>
      <c r="AR17" s="127"/>
      <c r="AS17" s="127"/>
      <c r="AT17" s="127"/>
      <c r="AU17" s="127"/>
      <c r="AV17" s="127"/>
      <c r="AW17" s="127"/>
    </row>
    <row r="18" spans="3:49" ht="18.95" customHeight="1" thickBot="1">
      <c r="D18" s="356"/>
      <c r="E18" s="352"/>
      <c r="F18" s="352"/>
      <c r="G18" s="352"/>
      <c r="H18" s="352"/>
      <c r="I18" s="332" t="s">
        <v>360</v>
      </c>
      <c r="J18" s="332"/>
      <c r="K18" s="332"/>
      <c r="L18" s="332"/>
      <c r="M18" s="332"/>
      <c r="N18" s="332"/>
      <c r="O18" s="332"/>
      <c r="P18" s="332"/>
      <c r="Q18" s="332"/>
      <c r="R18" s="332"/>
      <c r="S18" s="332"/>
      <c r="T18" s="332"/>
      <c r="U18" s="332"/>
      <c r="V18" s="332"/>
      <c r="W18" s="332"/>
      <c r="X18" s="332"/>
      <c r="Y18" s="332"/>
      <c r="Z18" s="332"/>
      <c r="AA18" s="332"/>
      <c r="AB18" s="333"/>
      <c r="AD18" s="2"/>
      <c r="AE18" s="2"/>
      <c r="AF18" s="2"/>
      <c r="AG18" s="2"/>
      <c r="AH18" s="2"/>
      <c r="AI18" s="2"/>
      <c r="AJ18" s="2"/>
      <c r="AK18" s="2"/>
      <c r="AL18" s="2"/>
      <c r="AM18" s="2"/>
      <c r="AN18" s="258" t="s">
        <v>1500</v>
      </c>
      <c r="AO18" s="258"/>
      <c r="AP18" s="258"/>
      <c r="AQ18" s="258"/>
      <c r="AR18" s="258"/>
      <c r="AS18" s="258"/>
      <c r="AT18" s="258"/>
      <c r="AU18" s="258"/>
      <c r="AV18" s="258"/>
      <c r="AW18" s="258"/>
    </row>
    <row r="19" spans="3:49" ht="18.95" customHeight="1">
      <c r="C19" s="2"/>
      <c r="D19" s="2"/>
      <c r="E19" s="2"/>
      <c r="F19" s="2"/>
      <c r="G19" s="2"/>
      <c r="H19" s="2"/>
      <c r="I19" s="2"/>
      <c r="J19" s="2"/>
      <c r="K19" s="2"/>
      <c r="L19" s="2"/>
      <c r="M19" s="2"/>
      <c r="N19" s="357" t="s">
        <v>1491</v>
      </c>
      <c r="O19" s="357"/>
      <c r="P19" s="357"/>
      <c r="Q19" s="357"/>
      <c r="R19" s="357"/>
      <c r="S19" s="357"/>
      <c r="T19" s="357"/>
      <c r="U19" s="357"/>
      <c r="V19" s="357"/>
      <c r="W19" s="357"/>
      <c r="AN19" s="162"/>
      <c r="AO19" s="162"/>
      <c r="AP19" s="162"/>
      <c r="AQ19" s="162"/>
      <c r="AR19" s="162"/>
      <c r="AS19" s="162"/>
      <c r="AT19" s="162"/>
      <c r="AU19" s="162"/>
      <c r="AV19" s="162"/>
      <c r="AW19" s="162"/>
    </row>
    <row r="20" spans="3:49" ht="18.95" customHeight="1">
      <c r="C20" s="2"/>
      <c r="D20" s="2"/>
      <c r="E20" s="2"/>
      <c r="F20" s="2"/>
      <c r="G20" s="2"/>
      <c r="H20" s="2"/>
      <c r="I20" s="2"/>
      <c r="J20" s="2"/>
      <c r="K20" s="2"/>
      <c r="L20" s="2"/>
      <c r="M20" s="2"/>
      <c r="N20" s="162"/>
      <c r="O20" s="162"/>
      <c r="P20" s="162"/>
      <c r="Q20" s="162"/>
      <c r="R20" s="162"/>
      <c r="S20" s="162"/>
      <c r="T20" s="162"/>
      <c r="U20" s="162"/>
      <c r="V20" s="162"/>
      <c r="W20" s="162"/>
      <c r="AF20" s="159" t="s">
        <v>375</v>
      </c>
      <c r="AG20" s="159"/>
      <c r="AH20" s="159"/>
      <c r="AI20" s="159"/>
      <c r="AJ20" s="159"/>
      <c r="AK20" s="159"/>
      <c r="AL20" s="159"/>
      <c r="AM20" s="159"/>
      <c r="AN20" s="159"/>
      <c r="AO20" s="159"/>
      <c r="AP20" s="159" t="s">
        <v>409</v>
      </c>
      <c r="AQ20" s="159"/>
      <c r="AR20" s="159"/>
      <c r="AS20" s="159"/>
      <c r="AT20" s="34"/>
      <c r="AU20" s="34"/>
      <c r="AV20" s="34"/>
      <c r="AW20" s="35"/>
    </row>
    <row r="21" spans="3:49" ht="18.95" customHeight="1">
      <c r="E21" s="259" t="s">
        <v>362</v>
      </c>
      <c r="F21" s="259"/>
      <c r="G21" s="259"/>
      <c r="H21" s="259"/>
      <c r="I21" s="259"/>
      <c r="J21" s="354" t="s">
        <v>363</v>
      </c>
      <c r="K21" s="300"/>
      <c r="L21" s="300"/>
      <c r="M21" s="159" t="s">
        <v>364</v>
      </c>
      <c r="N21" s="159"/>
      <c r="O21" s="159"/>
      <c r="P21" s="300" t="s">
        <v>365</v>
      </c>
      <c r="Q21" s="300"/>
      <c r="R21" s="300"/>
      <c r="S21" s="159" t="s">
        <v>369</v>
      </c>
      <c r="T21" s="159"/>
      <c r="U21" s="159"/>
      <c r="V21" s="159" t="s">
        <v>370</v>
      </c>
      <c r="W21" s="159"/>
      <c r="X21" s="159"/>
      <c r="Y21" s="160" t="s">
        <v>366</v>
      </c>
      <c r="Z21" s="159" t="s">
        <v>366</v>
      </c>
      <c r="AA21" s="159"/>
      <c r="AB21" s="159"/>
      <c r="AF21" s="159"/>
      <c r="AG21" s="159"/>
      <c r="AH21" s="159"/>
      <c r="AI21" s="159"/>
      <c r="AJ21" s="159"/>
      <c r="AK21" s="159"/>
      <c r="AL21" s="159"/>
      <c r="AM21" s="159"/>
      <c r="AN21" s="159"/>
      <c r="AO21" s="159"/>
      <c r="AP21" s="159"/>
      <c r="AQ21" s="159"/>
      <c r="AR21" s="159"/>
      <c r="AS21" s="159"/>
      <c r="AT21" s="335" t="s">
        <v>410</v>
      </c>
      <c r="AU21" s="258"/>
      <c r="AV21" s="258"/>
      <c r="AW21" s="336"/>
    </row>
    <row r="22" spans="3:49" ht="18.95" customHeight="1">
      <c r="E22" s="347" t="s">
        <v>371</v>
      </c>
      <c r="F22" s="348"/>
      <c r="G22" s="348"/>
      <c r="H22" s="348"/>
      <c r="I22" s="349"/>
      <c r="J22" s="354"/>
      <c r="K22" s="300"/>
      <c r="L22" s="300"/>
      <c r="M22" s="159"/>
      <c r="N22" s="159"/>
      <c r="O22" s="159"/>
      <c r="P22" s="300"/>
      <c r="Q22" s="300"/>
      <c r="R22" s="300"/>
      <c r="S22" s="159"/>
      <c r="T22" s="159"/>
      <c r="U22" s="159"/>
      <c r="V22" s="159"/>
      <c r="W22" s="159"/>
      <c r="X22" s="159"/>
      <c r="Y22" s="160"/>
      <c r="Z22" s="159"/>
      <c r="AA22" s="159"/>
      <c r="AB22" s="159"/>
      <c r="AF22" s="159"/>
      <c r="AG22" s="159"/>
      <c r="AH22" s="159"/>
      <c r="AI22" s="159"/>
      <c r="AJ22" s="159"/>
      <c r="AK22" s="159"/>
      <c r="AL22" s="159"/>
      <c r="AM22" s="159"/>
      <c r="AN22" s="159"/>
      <c r="AO22" s="159"/>
      <c r="AW22" s="36"/>
    </row>
    <row r="23" spans="3:49" ht="18.95" customHeight="1">
      <c r="E23" s="335"/>
      <c r="F23" s="258"/>
      <c r="G23" s="258"/>
      <c r="H23" s="258"/>
      <c r="I23" s="336"/>
      <c r="J23" s="169" t="s">
        <v>368</v>
      </c>
      <c r="K23" s="159"/>
      <c r="L23" s="159"/>
      <c r="M23" s="159"/>
      <c r="N23" s="159"/>
      <c r="O23" s="159"/>
      <c r="P23" s="159"/>
      <c r="Q23" s="159"/>
      <c r="R23" s="159"/>
      <c r="S23" s="159"/>
      <c r="T23" s="159"/>
      <c r="U23" s="159"/>
      <c r="V23" s="159"/>
      <c r="W23" s="159"/>
      <c r="X23" s="159"/>
      <c r="Y23" s="159" t="s">
        <v>367</v>
      </c>
      <c r="Z23" s="159"/>
      <c r="AA23" s="159"/>
      <c r="AB23" s="159"/>
      <c r="AF23" s="159"/>
      <c r="AG23" s="159"/>
      <c r="AH23" s="159"/>
      <c r="AI23" s="159"/>
      <c r="AJ23" s="159"/>
      <c r="AK23" s="159"/>
      <c r="AL23" s="159"/>
      <c r="AM23" s="159"/>
      <c r="AN23" s="159"/>
      <c r="AO23" s="159"/>
      <c r="AP23" s="334" t="s">
        <v>407</v>
      </c>
      <c r="AQ23" s="160"/>
      <c r="AR23" s="160" t="s">
        <v>364</v>
      </c>
      <c r="AS23" s="160"/>
      <c r="AT23" s="160" t="s">
        <v>408</v>
      </c>
      <c r="AU23" s="160"/>
      <c r="AW23" s="36"/>
    </row>
    <row r="24" spans="3:49" ht="18.95" customHeight="1">
      <c r="E24" s="335"/>
      <c r="F24" s="258"/>
      <c r="G24" s="258"/>
      <c r="H24" s="258"/>
      <c r="I24" s="336"/>
      <c r="J24" s="169"/>
      <c r="K24" s="159"/>
      <c r="L24" s="159"/>
      <c r="M24" s="159"/>
      <c r="N24" s="159"/>
      <c r="O24" s="159"/>
      <c r="P24" s="159"/>
      <c r="Q24" s="159"/>
      <c r="R24" s="159"/>
      <c r="S24" s="159"/>
      <c r="T24" s="159"/>
      <c r="U24" s="159"/>
      <c r="V24" s="159"/>
      <c r="W24" s="159"/>
      <c r="X24" s="159"/>
      <c r="Y24" s="159"/>
      <c r="Z24" s="159"/>
      <c r="AA24" s="159"/>
      <c r="AB24" s="159"/>
      <c r="AF24" s="159"/>
      <c r="AG24" s="159"/>
      <c r="AH24" s="159"/>
      <c r="AI24" s="159"/>
      <c r="AJ24" s="159"/>
      <c r="AK24" s="159"/>
      <c r="AL24" s="159"/>
      <c r="AM24" s="159"/>
      <c r="AN24" s="159"/>
      <c r="AO24" s="159"/>
      <c r="AP24" s="334"/>
      <c r="AQ24" s="160"/>
      <c r="AR24" s="160"/>
      <c r="AS24" s="160"/>
      <c r="AT24" s="160"/>
      <c r="AU24" s="160"/>
      <c r="AV24" s="37"/>
      <c r="AW24" s="35"/>
    </row>
    <row r="25" spans="3:49" ht="18.95" customHeight="1">
      <c r="E25" s="335"/>
      <c r="F25" s="258"/>
      <c r="G25" s="258"/>
      <c r="H25" s="258"/>
      <c r="I25" s="336"/>
      <c r="J25" s="37"/>
      <c r="K25" s="34"/>
      <c r="L25" s="34"/>
      <c r="M25" s="34"/>
      <c r="N25" s="34"/>
      <c r="O25" s="348" t="s">
        <v>375</v>
      </c>
      <c r="P25" s="348"/>
      <c r="Q25" s="348"/>
      <c r="R25" s="348"/>
      <c r="S25" s="348"/>
      <c r="T25" s="348"/>
      <c r="U25" s="348"/>
      <c r="V25" s="348"/>
      <c r="W25" s="348"/>
      <c r="X25" s="348"/>
      <c r="Y25" s="348"/>
      <c r="Z25" s="348"/>
      <c r="AA25" s="348"/>
      <c r="AB25" s="349"/>
      <c r="AF25" s="159"/>
      <c r="AG25" s="159"/>
      <c r="AH25" s="159"/>
      <c r="AI25" s="159"/>
      <c r="AJ25" s="159"/>
      <c r="AK25" s="159"/>
      <c r="AL25" s="159"/>
      <c r="AM25" s="159"/>
      <c r="AN25" s="159"/>
      <c r="AO25" s="159"/>
      <c r="AP25" s="334"/>
      <c r="AQ25" s="160"/>
      <c r="AR25" s="160"/>
      <c r="AS25" s="160"/>
      <c r="AT25" s="160"/>
      <c r="AU25" s="160"/>
      <c r="AV25" s="115"/>
      <c r="AW25" s="106"/>
    </row>
    <row r="26" spans="3:49" ht="18.95" customHeight="1">
      <c r="E26" s="335"/>
      <c r="F26" s="258"/>
      <c r="G26" s="258"/>
      <c r="H26" s="162"/>
      <c r="I26" s="351"/>
      <c r="J26" s="347" t="s">
        <v>374</v>
      </c>
      <c r="K26" s="348"/>
      <c r="L26" s="348"/>
      <c r="M26" s="348"/>
      <c r="N26" s="349"/>
      <c r="O26" s="258"/>
      <c r="P26" s="258"/>
      <c r="Q26" s="258"/>
      <c r="R26" s="258"/>
      <c r="S26" s="258"/>
      <c r="T26" s="258"/>
      <c r="U26" s="258"/>
      <c r="V26" s="258"/>
      <c r="W26" s="258"/>
      <c r="X26" s="258"/>
      <c r="Y26" s="258"/>
      <c r="Z26" s="258"/>
      <c r="AA26" s="258"/>
      <c r="AB26" s="336"/>
      <c r="AK26" s="159" t="s">
        <v>412</v>
      </c>
      <c r="AL26" s="159"/>
      <c r="AM26" s="159"/>
      <c r="AN26" s="159" t="s">
        <v>411</v>
      </c>
      <c r="AO26" s="159"/>
      <c r="AP26" s="159"/>
      <c r="AQ26" s="159"/>
    </row>
    <row r="27" spans="3:49" ht="18.95" customHeight="1">
      <c r="E27" s="37"/>
      <c r="F27" s="107"/>
      <c r="G27" s="107"/>
      <c r="H27" s="106"/>
      <c r="J27" s="335"/>
      <c r="K27" s="258"/>
      <c r="L27" s="258"/>
      <c r="M27" s="258"/>
      <c r="N27" s="336"/>
      <c r="O27" s="258"/>
      <c r="P27" s="258"/>
      <c r="Q27" s="258"/>
      <c r="R27" s="258"/>
      <c r="S27" s="258"/>
      <c r="T27" s="258"/>
      <c r="U27" s="258"/>
      <c r="V27" s="258"/>
      <c r="W27" s="258"/>
      <c r="X27" s="258"/>
      <c r="Y27" s="258"/>
      <c r="Z27" s="258"/>
      <c r="AA27" s="258"/>
      <c r="AB27" s="336"/>
    </row>
    <row r="28" spans="3:49" ht="18.95" customHeight="1">
      <c r="E28" s="362" t="s">
        <v>373</v>
      </c>
      <c r="F28" s="322"/>
      <c r="G28" s="325"/>
      <c r="J28" s="335"/>
      <c r="K28" s="258"/>
      <c r="L28" s="258"/>
      <c r="M28" s="258"/>
      <c r="N28" s="336"/>
      <c r="O28" s="258"/>
      <c r="P28" s="258"/>
      <c r="Q28" s="258"/>
      <c r="R28" s="258"/>
      <c r="S28" s="258"/>
      <c r="T28" s="258"/>
      <c r="U28" s="258"/>
      <c r="V28" s="258"/>
      <c r="W28" s="258"/>
      <c r="X28" s="258"/>
      <c r="Y28" s="258"/>
      <c r="Z28" s="258"/>
      <c r="AA28" s="258"/>
      <c r="AB28" s="336"/>
      <c r="AN28" s="258" t="s">
        <v>388</v>
      </c>
      <c r="AO28" s="258"/>
      <c r="AP28" s="258"/>
      <c r="AQ28" s="258"/>
      <c r="AR28" s="258"/>
      <c r="AS28" s="258"/>
      <c r="AT28" s="258"/>
      <c r="AU28" s="258"/>
      <c r="AV28" s="258"/>
      <c r="AW28" s="258"/>
    </row>
    <row r="29" spans="3:49" ht="18.95" customHeight="1">
      <c r="E29" s="362"/>
      <c r="F29" s="363"/>
      <c r="G29" s="364"/>
      <c r="J29" s="335"/>
      <c r="K29" s="258"/>
      <c r="L29" s="258"/>
      <c r="M29" s="258"/>
      <c r="N29" s="336"/>
      <c r="O29" s="258"/>
      <c r="P29" s="258"/>
      <c r="Q29" s="258"/>
      <c r="R29" s="258"/>
      <c r="S29" s="258"/>
      <c r="T29" s="258"/>
      <c r="U29" s="258"/>
      <c r="V29" s="258"/>
      <c r="W29" s="258"/>
      <c r="X29" s="258"/>
      <c r="Y29" s="258"/>
      <c r="Z29" s="258"/>
      <c r="AA29" s="258"/>
      <c r="AB29" s="336"/>
      <c r="AN29" s="258"/>
      <c r="AO29" s="258"/>
      <c r="AP29" s="258"/>
      <c r="AQ29" s="258"/>
      <c r="AR29" s="258"/>
      <c r="AS29" s="258"/>
      <c r="AT29" s="258"/>
      <c r="AU29" s="258"/>
      <c r="AV29" s="258"/>
      <c r="AW29" s="258"/>
    </row>
    <row r="30" spans="3:49" ht="18.95" customHeight="1">
      <c r="E30" s="362"/>
      <c r="F30" s="363"/>
      <c r="G30" s="364"/>
      <c r="H30" s="258" t="s">
        <v>372</v>
      </c>
      <c r="I30" s="336"/>
      <c r="J30" s="350"/>
      <c r="K30" s="162"/>
      <c r="L30" s="162"/>
      <c r="M30" s="162"/>
      <c r="N30" s="351"/>
      <c r="O30" s="162"/>
      <c r="P30" s="162"/>
      <c r="Q30" s="162"/>
      <c r="R30" s="162"/>
      <c r="S30" s="162"/>
      <c r="T30" s="162"/>
      <c r="U30" s="162"/>
      <c r="V30" s="162"/>
      <c r="W30" s="162"/>
      <c r="X30" s="162"/>
      <c r="Y30" s="162"/>
      <c r="Z30" s="162"/>
      <c r="AA30" s="162"/>
      <c r="AB30" s="351"/>
      <c r="AF30" s="227"/>
      <c r="AG30" s="182"/>
      <c r="AH30" s="182"/>
      <c r="AI30" s="182"/>
      <c r="AJ30" s="182"/>
      <c r="AK30" s="182"/>
      <c r="AL30" s="182"/>
      <c r="AM30" s="182"/>
      <c r="AN30" s="182"/>
      <c r="AO30" s="182"/>
      <c r="AP30" s="182"/>
      <c r="AQ30" s="182"/>
      <c r="AR30" s="182"/>
      <c r="AS30" s="182"/>
      <c r="AT30" s="182"/>
      <c r="AU30" s="182"/>
      <c r="AV30" s="182"/>
      <c r="AW30" s="169"/>
    </row>
    <row r="31" spans="3:49" ht="18.95" customHeight="1">
      <c r="E31" s="75"/>
      <c r="F31" s="76"/>
      <c r="G31" s="76"/>
      <c r="H31" s="76"/>
      <c r="I31" s="77"/>
      <c r="J31" s="1"/>
      <c r="K31" s="1"/>
      <c r="L31" s="1"/>
      <c r="M31" s="1"/>
      <c r="N31" s="1"/>
      <c r="O31" s="1"/>
      <c r="P31" s="1"/>
      <c r="Q31" s="1"/>
      <c r="R31" s="1"/>
      <c r="S31" s="1"/>
      <c r="T31" s="1"/>
      <c r="U31" s="1"/>
      <c r="V31" s="1"/>
      <c r="W31" s="1"/>
      <c r="X31" s="1"/>
      <c r="Y31" s="1"/>
      <c r="Z31" s="1"/>
      <c r="AA31" s="1"/>
      <c r="AB31" s="1"/>
      <c r="AF31" s="347" t="s">
        <v>416</v>
      </c>
      <c r="AG31" s="348"/>
      <c r="AH31" s="348"/>
      <c r="AI31" s="348"/>
      <c r="AJ31" s="348"/>
      <c r="AK31" s="348"/>
      <c r="AL31" s="348"/>
      <c r="AM31" s="348"/>
      <c r="AN31" s="159" t="s">
        <v>379</v>
      </c>
      <c r="AO31" s="159"/>
      <c r="AP31" s="159"/>
      <c r="AQ31" s="159" t="s">
        <v>364</v>
      </c>
      <c r="AR31" s="159"/>
      <c r="AS31" s="159"/>
      <c r="AT31" s="359" t="s">
        <v>414</v>
      </c>
      <c r="AU31" s="359"/>
      <c r="AV31" s="159" t="s">
        <v>415</v>
      </c>
      <c r="AW31" s="159"/>
    </row>
    <row r="32" spans="3:49" ht="18.95" customHeight="1">
      <c r="N32" s="258" t="s">
        <v>388</v>
      </c>
      <c r="O32" s="258"/>
      <c r="P32" s="258"/>
      <c r="Q32" s="258"/>
      <c r="R32" s="258"/>
      <c r="S32" s="258"/>
      <c r="T32" s="258"/>
      <c r="U32" s="258"/>
      <c r="V32" s="258"/>
      <c r="W32" s="258"/>
      <c r="AF32" s="335"/>
      <c r="AG32" s="258"/>
      <c r="AH32" s="258"/>
      <c r="AI32" s="258"/>
      <c r="AJ32" s="258"/>
      <c r="AK32" s="258"/>
      <c r="AL32" s="258"/>
      <c r="AM32" s="258"/>
      <c r="AN32" s="159"/>
      <c r="AO32" s="159"/>
      <c r="AP32" s="159"/>
      <c r="AQ32" s="159"/>
      <c r="AR32" s="159"/>
      <c r="AS32" s="159"/>
      <c r="AT32" s="359"/>
      <c r="AU32" s="359"/>
      <c r="AV32" s="159"/>
      <c r="AW32" s="159"/>
    </row>
    <row r="33" spans="1:59" ht="18.95" customHeight="1">
      <c r="E33" s="259" t="s">
        <v>376</v>
      </c>
      <c r="F33" s="259"/>
      <c r="G33" s="259"/>
      <c r="H33" s="259"/>
      <c r="I33" s="259"/>
      <c r="L33" s="113"/>
      <c r="M33" s="113"/>
      <c r="N33" s="162"/>
      <c r="O33" s="162"/>
      <c r="P33" s="162"/>
      <c r="Q33" s="162"/>
      <c r="R33" s="162"/>
      <c r="S33" s="162"/>
      <c r="T33" s="162"/>
      <c r="U33" s="162"/>
      <c r="V33" s="162"/>
      <c r="W33" s="162"/>
      <c r="AF33" s="335"/>
      <c r="AG33" s="258"/>
      <c r="AH33" s="258"/>
      <c r="AI33" s="258"/>
      <c r="AJ33" s="258"/>
      <c r="AK33" s="258"/>
      <c r="AL33" s="258"/>
      <c r="AM33" s="258"/>
      <c r="AP33" s="116"/>
      <c r="AQ33" s="116"/>
      <c r="AR33" s="116"/>
      <c r="AS33" s="116"/>
      <c r="AT33" s="116"/>
      <c r="AU33" s="116"/>
      <c r="AW33" s="36"/>
    </row>
    <row r="34" spans="1:59" ht="18.95" customHeight="1">
      <c r="E34" s="300" t="s">
        <v>377</v>
      </c>
      <c r="F34" s="300"/>
      <c r="G34" s="300"/>
      <c r="H34" s="300"/>
      <c r="I34" s="300"/>
      <c r="J34" s="34"/>
      <c r="K34" s="360" t="s">
        <v>382</v>
      </c>
      <c r="L34" s="321" t="s">
        <v>383</v>
      </c>
      <c r="M34" s="322"/>
      <c r="N34" s="322"/>
      <c r="O34" s="322"/>
      <c r="P34" s="322"/>
      <c r="Q34" s="322"/>
      <c r="R34" s="325"/>
      <c r="S34" s="37"/>
      <c r="T34" s="34"/>
      <c r="U34" s="34"/>
      <c r="V34" s="34"/>
      <c r="W34" s="34"/>
      <c r="X34" s="34"/>
      <c r="Y34" s="34"/>
      <c r="Z34" s="34"/>
      <c r="AA34" s="34"/>
      <c r="AB34" s="35"/>
      <c r="AF34" s="335"/>
      <c r="AG34" s="258"/>
      <c r="AH34" s="258"/>
      <c r="AI34" s="258"/>
      <c r="AJ34" s="258"/>
      <c r="AK34" s="258"/>
      <c r="AL34" s="258"/>
      <c r="AM34" s="258"/>
      <c r="AN34" s="347" t="s">
        <v>413</v>
      </c>
      <c r="AO34" s="348"/>
      <c r="AP34" s="348"/>
      <c r="AQ34" s="349"/>
      <c r="AR34" s="159" t="s">
        <v>370</v>
      </c>
      <c r="AS34" s="159"/>
      <c r="AT34" s="159"/>
      <c r="AU34" s="159"/>
      <c r="AW34" s="36"/>
    </row>
    <row r="35" spans="1:59" ht="18.95" customHeight="1">
      <c r="E35" s="300"/>
      <c r="F35" s="300"/>
      <c r="G35" s="300"/>
      <c r="H35" s="300"/>
      <c r="I35" s="300"/>
      <c r="K35" s="361"/>
      <c r="L35" s="362"/>
      <c r="M35" s="363"/>
      <c r="N35" s="363"/>
      <c r="O35" s="363"/>
      <c r="P35" s="363"/>
      <c r="Q35" s="363"/>
      <c r="R35" s="364"/>
      <c r="S35" s="53"/>
      <c r="U35" s="227" t="s">
        <v>384</v>
      </c>
      <c r="V35" s="182"/>
      <c r="W35" s="169"/>
      <c r="AB35" s="36"/>
      <c r="AF35" s="350"/>
      <c r="AG35" s="162"/>
      <c r="AH35" s="162"/>
      <c r="AI35" s="162"/>
      <c r="AJ35" s="162"/>
      <c r="AK35" s="162"/>
      <c r="AL35" s="162"/>
      <c r="AM35" s="162"/>
      <c r="AN35" s="350"/>
      <c r="AO35" s="162"/>
      <c r="AP35" s="162"/>
      <c r="AQ35" s="351"/>
      <c r="AR35" s="159"/>
      <c r="AS35" s="159"/>
      <c r="AT35" s="159"/>
      <c r="AU35" s="159"/>
      <c r="AV35" s="117"/>
      <c r="AW35" s="106"/>
    </row>
    <row r="36" spans="1:59" ht="18.95" customHeight="1">
      <c r="E36" s="300"/>
      <c r="F36" s="300"/>
      <c r="G36" s="300"/>
      <c r="H36" s="300"/>
      <c r="I36" s="300"/>
      <c r="K36" s="361"/>
      <c r="L36" s="323"/>
      <c r="M36" s="324"/>
      <c r="N36" s="324"/>
      <c r="O36" s="324"/>
      <c r="P36" s="324"/>
      <c r="Q36" s="324"/>
      <c r="R36" s="326"/>
      <c r="S36" s="53"/>
      <c r="AB36" s="36"/>
      <c r="AN36" s="227" t="s">
        <v>417</v>
      </c>
      <c r="AO36" s="182"/>
      <c r="AP36" s="182"/>
      <c r="AQ36" s="169"/>
    </row>
    <row r="37" spans="1:59" ht="6.75" customHeight="1">
      <c r="E37" s="347" t="s">
        <v>364</v>
      </c>
      <c r="F37" s="348"/>
      <c r="G37" s="348"/>
      <c r="H37" s="348"/>
      <c r="I37" s="349"/>
      <c r="K37" s="361"/>
      <c r="L37" s="159" t="s">
        <v>379</v>
      </c>
      <c r="M37" s="159"/>
      <c r="N37" s="159"/>
      <c r="O37" s="159"/>
      <c r="P37" s="159" t="s">
        <v>380</v>
      </c>
      <c r="Q37" s="159"/>
      <c r="R37" s="159"/>
      <c r="S37" s="53"/>
      <c r="W37" s="347" t="s">
        <v>385</v>
      </c>
      <c r="X37" s="348"/>
      <c r="Y37" s="348"/>
      <c r="Z37" s="348"/>
      <c r="AA37" s="349"/>
      <c r="AB37" s="36"/>
    </row>
    <row r="38" spans="1:59" ht="18.95" customHeight="1">
      <c r="E38" s="350"/>
      <c r="F38" s="162"/>
      <c r="G38" s="162"/>
      <c r="H38" s="162"/>
      <c r="I38" s="351"/>
      <c r="K38" s="361"/>
      <c r="L38" s="159"/>
      <c r="M38" s="159"/>
      <c r="N38" s="159"/>
      <c r="O38" s="159"/>
      <c r="P38" s="159"/>
      <c r="Q38" s="159"/>
      <c r="R38" s="159"/>
      <c r="S38" s="53"/>
      <c r="W38" s="350"/>
      <c r="X38" s="162"/>
      <c r="Y38" s="162"/>
      <c r="Z38" s="162"/>
      <c r="AA38" s="351"/>
      <c r="AB38" s="36"/>
    </row>
    <row r="39" spans="1:59" ht="18.95" customHeight="1">
      <c r="E39" s="159" t="s">
        <v>378</v>
      </c>
      <c r="F39" s="159"/>
      <c r="G39" s="159"/>
      <c r="H39" s="159"/>
      <c r="I39" s="159"/>
      <c r="L39" s="159" t="s">
        <v>381</v>
      </c>
      <c r="M39" s="159"/>
      <c r="N39" s="159"/>
      <c r="O39" s="159"/>
      <c r="P39" s="159"/>
      <c r="Q39" s="159"/>
      <c r="R39" s="159"/>
      <c r="S39" s="53"/>
      <c r="AB39" s="36"/>
    </row>
    <row r="40" spans="1:59" ht="18.95" customHeight="1">
      <c r="A40" s="29" t="s">
        <v>1656</v>
      </c>
      <c r="E40" s="53"/>
      <c r="F40" s="114"/>
      <c r="G40" s="114"/>
      <c r="H40" s="114"/>
      <c r="L40" s="159"/>
      <c r="M40" s="159"/>
      <c r="N40" s="159"/>
      <c r="O40" s="159"/>
      <c r="P40" s="159"/>
      <c r="Q40" s="159"/>
      <c r="R40" s="159"/>
      <c r="S40" s="53"/>
      <c r="X40" s="227" t="s">
        <v>386</v>
      </c>
      <c r="Y40" s="182"/>
      <c r="Z40" s="182"/>
      <c r="AA40" s="169"/>
      <c r="AB40" s="36"/>
    </row>
    <row r="41" spans="1:59" ht="18.95" customHeight="1">
      <c r="E41" s="159" t="s">
        <v>378</v>
      </c>
      <c r="F41" s="159"/>
      <c r="G41" s="159"/>
      <c r="H41" s="159"/>
      <c r="I41" s="159"/>
      <c r="J41" s="33"/>
      <c r="K41" s="33"/>
      <c r="L41" s="159"/>
      <c r="M41" s="159"/>
      <c r="N41" s="159"/>
      <c r="O41" s="159"/>
      <c r="P41" s="159"/>
      <c r="Q41" s="159"/>
      <c r="R41" s="159"/>
      <c r="S41" s="54"/>
      <c r="T41" s="33"/>
      <c r="U41" s="33"/>
      <c r="V41" s="33"/>
      <c r="W41" s="33"/>
      <c r="X41" s="33"/>
      <c r="Y41" s="103" t="s">
        <v>387</v>
      </c>
      <c r="Z41" s="103" t="s">
        <v>387</v>
      </c>
      <c r="AA41" s="103" t="s">
        <v>387</v>
      </c>
      <c r="AB41" s="55"/>
    </row>
    <row r="42" spans="1:59"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row>
    <row r="43" spans="1:59" ht="18.9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row>
    <row r="44" spans="1:59" ht="18.95" customHeight="1">
      <c r="B44" s="78"/>
      <c r="C44" s="78"/>
      <c r="D44" s="152" t="s">
        <v>1421</v>
      </c>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t="s">
        <v>1422</v>
      </c>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78"/>
      <c r="BF44" s="78"/>
      <c r="BG44" s="78"/>
    </row>
  </sheetData>
  <mergeCells count="114">
    <mergeCell ref="AN36:AQ36"/>
    <mergeCell ref="AN26:AQ26"/>
    <mergeCell ref="AK26:AM26"/>
    <mergeCell ref="AN28:AW29"/>
    <mergeCell ref="AR34:AU35"/>
    <mergeCell ref="AN34:AQ35"/>
    <mergeCell ref="AN31:AP32"/>
    <mergeCell ref="AT31:AU32"/>
    <mergeCell ref="D6:D9"/>
    <mergeCell ref="I10:AB10"/>
    <mergeCell ref="I6:AB6"/>
    <mergeCell ref="I7:AB7"/>
    <mergeCell ref="I12:AB12"/>
    <mergeCell ref="I13:AB13"/>
    <mergeCell ref="E10:H13"/>
    <mergeCell ref="D10:D13"/>
    <mergeCell ref="I14:AB14"/>
    <mergeCell ref="I11:AB11"/>
    <mergeCell ref="K34:K38"/>
    <mergeCell ref="L34:R36"/>
    <mergeCell ref="H30:I30"/>
    <mergeCell ref="E28:G30"/>
    <mergeCell ref="J26:N30"/>
    <mergeCell ref="O25:AB30"/>
    <mergeCell ref="D14:D18"/>
    <mergeCell ref="I8:AB8"/>
    <mergeCell ref="I9:AB9"/>
    <mergeCell ref="E6:H9"/>
    <mergeCell ref="AE4:AH4"/>
    <mergeCell ref="AI3:AS3"/>
    <mergeCell ref="AD10:AD13"/>
    <mergeCell ref="AE10:AH13"/>
    <mergeCell ref="U35:W35"/>
    <mergeCell ref="AI10:AS10"/>
    <mergeCell ref="AI13:AS13"/>
    <mergeCell ref="N19:W20"/>
    <mergeCell ref="N2:W3"/>
    <mergeCell ref="AN1:AW2"/>
    <mergeCell ref="AN18:AW19"/>
    <mergeCell ref="Y21:Y22"/>
    <mergeCell ref="Z21:AB22"/>
    <mergeCell ref="Y23:AB24"/>
    <mergeCell ref="AQ31:AS32"/>
    <mergeCell ref="AF30:AW30"/>
    <mergeCell ref="AV31:AW32"/>
    <mergeCell ref="AF31:AM35"/>
    <mergeCell ref="I5:AB5"/>
    <mergeCell ref="E33:I33"/>
    <mergeCell ref="X40:AA40"/>
    <mergeCell ref="W37:AA38"/>
    <mergeCell ref="E34:I36"/>
    <mergeCell ref="E39:I39"/>
    <mergeCell ref="E37:I38"/>
    <mergeCell ref="L37:O38"/>
    <mergeCell ref="P37:R38"/>
    <mergeCell ref="L39:R41"/>
    <mergeCell ref="AE14:AH16"/>
    <mergeCell ref="AD14:AD16"/>
    <mergeCell ref="N32:W33"/>
    <mergeCell ref="I18:AB18"/>
    <mergeCell ref="E14:H18"/>
    <mergeCell ref="J23:R24"/>
    <mergeCell ref="E21:I21"/>
    <mergeCell ref="J21:L22"/>
    <mergeCell ref="M21:O22"/>
    <mergeCell ref="P21:R22"/>
    <mergeCell ref="S21:U24"/>
    <mergeCell ref="V21:X24"/>
    <mergeCell ref="E22:I26"/>
    <mergeCell ref="C1:I1"/>
    <mergeCell ref="E4:H4"/>
    <mergeCell ref="E5:H5"/>
    <mergeCell ref="I4:AB4"/>
    <mergeCell ref="AT3:BD3"/>
    <mergeCell ref="AI4:AS4"/>
    <mergeCell ref="AT4:BD4"/>
    <mergeCell ref="AE5:AH5"/>
    <mergeCell ref="AD6:AD9"/>
    <mergeCell ref="AE6:AH9"/>
    <mergeCell ref="AT5:BD5"/>
    <mergeCell ref="AT6:BD6"/>
    <mergeCell ref="AT7:BD7"/>
    <mergeCell ref="AT8:BD8"/>
    <mergeCell ref="AT9:BD9"/>
    <mergeCell ref="AD3:AH3"/>
    <mergeCell ref="AI5:AS5"/>
    <mergeCell ref="AI6:AS6"/>
    <mergeCell ref="AI7:AS7"/>
    <mergeCell ref="AI8:AS8"/>
    <mergeCell ref="AI9:AS9"/>
    <mergeCell ref="D44:AC44"/>
    <mergeCell ref="AD44:BD44"/>
    <mergeCell ref="AT10:BD10"/>
    <mergeCell ref="AI11:AS11"/>
    <mergeCell ref="AT11:BD11"/>
    <mergeCell ref="AI12:AS12"/>
    <mergeCell ref="AT12:BD12"/>
    <mergeCell ref="AT13:BD13"/>
    <mergeCell ref="AI14:AS14"/>
    <mergeCell ref="AI15:AS15"/>
    <mergeCell ref="AI16:AS16"/>
    <mergeCell ref="AT14:BD14"/>
    <mergeCell ref="AT15:BD15"/>
    <mergeCell ref="AT16:BD16"/>
    <mergeCell ref="E41:I41"/>
    <mergeCell ref="I15:AB15"/>
    <mergeCell ref="I16:AB16"/>
    <mergeCell ref="I17:AB17"/>
    <mergeCell ref="AF20:AO25"/>
    <mergeCell ref="AP23:AQ25"/>
    <mergeCell ref="AR23:AS25"/>
    <mergeCell ref="AT23:AU25"/>
    <mergeCell ref="AP20:AS21"/>
    <mergeCell ref="AT21:AW21"/>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3:AC43"/>
  <sheetViews>
    <sheetView workbookViewId="0">
      <selection activeCell="A40" sqref="A40:AC41"/>
    </sheetView>
  </sheetViews>
  <sheetFormatPr defaultColWidth="3.125" defaultRowHeight="18.95" customHeight="1"/>
  <cols>
    <col min="1" max="16384" width="3.125" style="29"/>
  </cols>
  <sheetData>
    <row r="3" spans="1:24" ht="18.95" customHeight="1">
      <c r="A3" s="29" t="s">
        <v>1655</v>
      </c>
      <c r="D3" s="365" t="s">
        <v>418</v>
      </c>
      <c r="E3" s="365"/>
      <c r="F3" s="365"/>
      <c r="G3" s="365"/>
      <c r="H3" s="365"/>
      <c r="I3" s="365"/>
      <c r="J3" s="365"/>
      <c r="K3" s="365"/>
      <c r="L3" s="365"/>
      <c r="M3" s="365"/>
      <c r="N3" s="365"/>
      <c r="O3" s="365"/>
      <c r="P3" s="365"/>
      <c r="Q3" s="365"/>
      <c r="R3" s="365"/>
    </row>
    <row r="4" spans="1:24" ht="18.95" customHeight="1">
      <c r="D4" s="365"/>
      <c r="E4" s="365"/>
      <c r="F4" s="365"/>
      <c r="G4" s="365"/>
      <c r="H4" s="365"/>
      <c r="I4" s="365"/>
      <c r="J4" s="365"/>
      <c r="K4" s="365"/>
      <c r="L4" s="365"/>
      <c r="M4" s="365"/>
      <c r="N4" s="365"/>
      <c r="O4" s="365"/>
      <c r="P4" s="365"/>
      <c r="Q4" s="365"/>
      <c r="R4" s="365"/>
    </row>
    <row r="5" spans="1:24" ht="18.95" customHeight="1">
      <c r="E5" s="159">
        <v>1</v>
      </c>
      <c r="F5" s="159" t="s">
        <v>344</v>
      </c>
      <c r="G5" s="159"/>
      <c r="H5" s="159"/>
      <c r="I5" s="159"/>
      <c r="J5" s="196" t="s">
        <v>420</v>
      </c>
      <c r="K5" s="196"/>
      <c r="L5" s="196"/>
      <c r="M5" s="196"/>
      <c r="N5" s="196"/>
      <c r="O5" s="196"/>
      <c r="P5" s="196"/>
      <c r="Q5" s="196"/>
      <c r="R5" s="196"/>
      <c r="S5" s="196"/>
      <c r="T5" s="196"/>
      <c r="U5" s="196"/>
      <c r="V5" s="196"/>
      <c r="W5" s="196"/>
      <c r="X5" s="196"/>
    </row>
    <row r="6" spans="1:24" ht="18.95" customHeight="1">
      <c r="E6" s="159"/>
      <c r="F6" s="159"/>
      <c r="G6" s="159"/>
      <c r="H6" s="159"/>
      <c r="I6" s="159"/>
      <c r="J6" s="196"/>
      <c r="K6" s="196"/>
      <c r="L6" s="196"/>
      <c r="M6" s="196"/>
      <c r="N6" s="196"/>
      <c r="O6" s="196"/>
      <c r="P6" s="196"/>
      <c r="Q6" s="196"/>
      <c r="R6" s="196"/>
      <c r="S6" s="196"/>
      <c r="T6" s="196"/>
      <c r="U6" s="196"/>
      <c r="V6" s="196"/>
      <c r="W6" s="196"/>
      <c r="X6" s="196"/>
    </row>
    <row r="7" spans="1:24" ht="18.95" customHeight="1">
      <c r="E7" s="159">
        <v>2</v>
      </c>
      <c r="F7" s="159" t="s">
        <v>419</v>
      </c>
      <c r="G7" s="159"/>
      <c r="H7" s="159"/>
      <c r="I7" s="159"/>
      <c r="J7" s="196" t="s">
        <v>421</v>
      </c>
      <c r="K7" s="196"/>
      <c r="L7" s="196"/>
      <c r="M7" s="196"/>
      <c r="N7" s="196"/>
      <c r="O7" s="196"/>
      <c r="P7" s="196"/>
      <c r="Q7" s="196"/>
      <c r="R7" s="196"/>
      <c r="S7" s="196"/>
      <c r="T7" s="196"/>
      <c r="U7" s="196"/>
      <c r="V7" s="196"/>
      <c r="W7" s="196"/>
      <c r="X7" s="196"/>
    </row>
    <row r="8" spans="1:24" ht="18.95" customHeight="1">
      <c r="E8" s="159"/>
      <c r="F8" s="159"/>
      <c r="G8" s="159"/>
      <c r="H8" s="159"/>
      <c r="I8" s="159"/>
      <c r="J8" s="196"/>
      <c r="K8" s="196"/>
      <c r="L8" s="196"/>
      <c r="M8" s="196"/>
      <c r="N8" s="196"/>
      <c r="O8" s="196"/>
      <c r="P8" s="196"/>
      <c r="Q8" s="196"/>
      <c r="R8" s="196"/>
      <c r="S8" s="196"/>
      <c r="T8" s="196"/>
      <c r="U8" s="196"/>
      <c r="V8" s="196"/>
      <c r="W8" s="196"/>
      <c r="X8" s="196"/>
    </row>
    <row r="17" spans="12:21" ht="18.95" customHeight="1">
      <c r="L17" s="37"/>
      <c r="M17" s="34"/>
      <c r="N17" s="34"/>
      <c r="O17" s="57"/>
      <c r="P17" s="56"/>
      <c r="Q17" s="56"/>
      <c r="R17" s="58"/>
      <c r="S17" s="34"/>
      <c r="T17" s="34"/>
      <c r="U17" s="35"/>
    </row>
    <row r="18" spans="12:21" ht="18.95" customHeight="1">
      <c r="L18" s="53"/>
      <c r="O18" s="59"/>
      <c r="P18" s="60"/>
      <c r="Q18" s="60"/>
      <c r="R18" s="61"/>
      <c r="U18" s="36"/>
    </row>
    <row r="19" spans="12:21" ht="18.95" customHeight="1">
      <c r="L19" s="53"/>
      <c r="U19" s="36"/>
    </row>
    <row r="20" spans="12:21" ht="18.95" customHeight="1">
      <c r="L20" s="53"/>
      <c r="U20" s="36"/>
    </row>
    <row r="21" spans="12:21" ht="18.95" customHeight="1">
      <c r="L21" s="53"/>
      <c r="U21" s="36"/>
    </row>
    <row r="22" spans="12:21" ht="18.95" customHeight="1">
      <c r="L22" s="53"/>
      <c r="U22" s="36"/>
    </row>
    <row r="23" spans="12:21" ht="18.95" customHeight="1">
      <c r="L23" s="53"/>
      <c r="U23" s="36"/>
    </row>
    <row r="24" spans="12:21" ht="18.95" customHeight="1">
      <c r="L24" s="53"/>
      <c r="U24" s="36"/>
    </row>
    <row r="25" spans="12:21" ht="18.95" customHeight="1">
      <c r="L25" s="53"/>
      <c r="U25" s="36"/>
    </row>
    <row r="26" spans="12:21" ht="18.95" customHeight="1">
      <c r="L26" s="53"/>
      <c r="U26" s="36"/>
    </row>
    <row r="27" spans="12:21" ht="18.95" customHeight="1">
      <c r="L27" s="53"/>
      <c r="O27" s="62"/>
      <c r="P27" s="63"/>
      <c r="Q27" s="63"/>
      <c r="R27" s="64"/>
      <c r="U27" s="36"/>
    </row>
    <row r="28" spans="12:21" ht="18.95" customHeight="1">
      <c r="L28" s="53"/>
      <c r="U28" s="36"/>
    </row>
    <row r="29" spans="12:21" ht="18.95" customHeight="1">
      <c r="L29" s="54"/>
      <c r="M29" s="33"/>
      <c r="N29" s="33"/>
      <c r="O29" s="33"/>
      <c r="P29" s="33"/>
      <c r="Q29" s="33"/>
      <c r="R29" s="33"/>
      <c r="S29" s="33"/>
      <c r="T29" s="33"/>
      <c r="U29" s="55"/>
    </row>
    <row r="40" spans="1:29" ht="18.95" customHeight="1">
      <c r="A40" s="29" t="s">
        <v>1656</v>
      </c>
    </row>
    <row r="41" spans="1:29" ht="18.95" customHeight="1">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row>
    <row r="42" spans="1:29"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row>
    <row r="43" spans="1:29" ht="18.95" customHeight="1">
      <c r="B43" s="78"/>
      <c r="C43" s="78"/>
      <c r="D43" s="152" t="s">
        <v>1324</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row>
  </sheetData>
  <mergeCells count="8">
    <mergeCell ref="D43:AC43"/>
    <mergeCell ref="D3:R4"/>
    <mergeCell ref="E5:E6"/>
    <mergeCell ref="E7:E8"/>
    <mergeCell ref="F5:I6"/>
    <mergeCell ref="F7:I8"/>
    <mergeCell ref="J5:X6"/>
    <mergeCell ref="J7:X8"/>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40"/>
  <sheetViews>
    <sheetView workbookViewId="0">
      <selection activeCell="A40" sqref="A40:AC41"/>
    </sheetView>
  </sheetViews>
  <sheetFormatPr defaultColWidth="3.125" defaultRowHeight="18.95" customHeight="1"/>
  <cols>
    <col min="1" max="16384" width="3.125" style="29"/>
  </cols>
  <sheetData>
    <row r="1" spans="1:17" ht="18.95" customHeight="1">
      <c r="A1" s="366" t="s">
        <v>1282</v>
      </c>
      <c r="B1" s="161" t="s">
        <v>1281</v>
      </c>
      <c r="C1" s="161"/>
      <c r="D1" s="161"/>
      <c r="E1" s="161"/>
      <c r="F1" s="161"/>
      <c r="G1" s="161"/>
      <c r="H1" s="161"/>
      <c r="I1" s="161"/>
      <c r="J1" s="161"/>
      <c r="K1" s="161"/>
      <c r="L1" s="161"/>
      <c r="M1" s="161"/>
      <c r="N1" s="161"/>
      <c r="O1" s="161"/>
      <c r="P1" s="161"/>
      <c r="Q1" s="161"/>
    </row>
    <row r="2" spans="1:17" ht="18.95" customHeight="1">
      <c r="A2" s="366"/>
      <c r="B2" s="161"/>
      <c r="C2" s="161"/>
      <c r="D2" s="161"/>
      <c r="E2" s="161"/>
      <c r="F2" s="161"/>
      <c r="G2" s="161"/>
      <c r="H2" s="161"/>
      <c r="I2" s="161"/>
      <c r="J2" s="161"/>
      <c r="K2" s="161"/>
      <c r="L2" s="161"/>
      <c r="M2" s="161"/>
      <c r="N2" s="161"/>
      <c r="O2" s="161"/>
      <c r="P2" s="161"/>
      <c r="Q2" s="161"/>
    </row>
    <row r="3" spans="1:17" ht="18.95" customHeight="1">
      <c r="A3" s="366"/>
    </row>
    <row r="4" spans="1:17" ht="18.95" customHeight="1">
      <c r="A4" s="366"/>
    </row>
    <row r="5" spans="1:17" ht="18.95" customHeight="1">
      <c r="A5" s="366"/>
    </row>
    <row r="6" spans="1:17" ht="18.95" customHeight="1">
      <c r="A6" s="366"/>
    </row>
    <row r="7" spans="1:17" ht="18.95" customHeight="1">
      <c r="A7" s="366"/>
    </row>
    <row r="8" spans="1:17" ht="18.95" customHeight="1">
      <c r="A8" s="366"/>
    </row>
    <row r="9" spans="1:17" ht="18.95" customHeight="1">
      <c r="A9" s="366"/>
    </row>
    <row r="10" spans="1:17" ht="18.95" customHeight="1">
      <c r="A10" s="366"/>
    </row>
    <row r="11" spans="1:17" ht="18.95" customHeight="1">
      <c r="A11" s="366"/>
    </row>
    <row r="12" spans="1:17" ht="18.95" customHeight="1">
      <c r="A12" s="366"/>
    </row>
    <row r="13" spans="1:17" ht="18.95" customHeight="1">
      <c r="A13" s="366"/>
    </row>
    <row r="14" spans="1:17" ht="18.95" customHeight="1">
      <c r="A14" s="366"/>
    </row>
    <row r="15" spans="1:17" ht="18.95" customHeight="1">
      <c r="A15" s="366"/>
    </row>
    <row r="16" spans="1:17" ht="18.95" customHeight="1">
      <c r="A16" s="366"/>
    </row>
    <row r="17" spans="1:1" ht="18.95" customHeight="1">
      <c r="A17" s="366"/>
    </row>
    <row r="18" spans="1:1" ht="18.95" customHeight="1">
      <c r="A18" s="366"/>
    </row>
    <row r="19" spans="1:1" ht="18.95" customHeight="1">
      <c r="A19" s="366"/>
    </row>
    <row r="20" spans="1:1" ht="18.95" customHeight="1">
      <c r="A20" s="366"/>
    </row>
    <row r="21" spans="1:1" ht="18.95" customHeight="1">
      <c r="A21" s="366"/>
    </row>
    <row r="22" spans="1:1" ht="18.95" customHeight="1">
      <c r="A22" s="366"/>
    </row>
    <row r="23" spans="1:1" ht="18.95" customHeight="1">
      <c r="A23" s="366"/>
    </row>
    <row r="24" spans="1:1" ht="18.95" customHeight="1">
      <c r="A24" s="366"/>
    </row>
    <row r="25" spans="1:1" ht="18.95" customHeight="1">
      <c r="A25" s="366"/>
    </row>
    <row r="26" spans="1:1" ht="18.95" customHeight="1">
      <c r="A26" s="366"/>
    </row>
    <row r="27" spans="1:1" ht="18.95" customHeight="1">
      <c r="A27" s="366"/>
    </row>
    <row r="28" spans="1:1" ht="18.95" customHeight="1">
      <c r="A28" s="89"/>
    </row>
    <row r="29" spans="1:1" ht="18.95" customHeight="1">
      <c r="A29" s="89"/>
    </row>
    <row r="30" spans="1:1" ht="18.95" customHeight="1">
      <c r="A30" s="89"/>
    </row>
    <row r="31" spans="1:1" ht="18.95" customHeight="1">
      <c r="A31" s="87"/>
    </row>
    <row r="40" spans="1:1" ht="18.95" customHeight="1">
      <c r="A40" s="29" t="s">
        <v>1656</v>
      </c>
    </row>
  </sheetData>
  <mergeCells count="2">
    <mergeCell ref="B1:Q2"/>
    <mergeCell ref="A1:A27"/>
  </mergeCells>
  <phoneticPr fontId="2"/>
  <pageMargins left="0.31496062992125984" right="0.11811023622047245" top="0.15748031496062992" bottom="0.15748031496062992"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A40"/>
  <sheetViews>
    <sheetView topLeftCell="A10" zoomScaleNormal="100" workbookViewId="0">
      <selection activeCell="A40" sqref="A40:AC41"/>
    </sheetView>
  </sheetViews>
  <sheetFormatPr defaultColWidth="3.125" defaultRowHeight="18.95" customHeight="1"/>
  <cols>
    <col min="1" max="16384" width="3.125" style="29"/>
  </cols>
  <sheetData>
    <row r="3" spans="1:1" ht="18.95" customHeight="1">
      <c r="A3" s="29" t="s">
        <v>1655</v>
      </c>
    </row>
    <row r="40" spans="1:1" ht="18.95" customHeight="1">
      <c r="A40" s="29" t="s">
        <v>1656</v>
      </c>
    </row>
  </sheetData>
  <phoneticPr fontId="2"/>
  <pageMargins left="0.31496062992125984" right="0.11811023622047245" top="0.15748031496062992" bottom="0.15748031496062992"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54"/>
  <sheetViews>
    <sheetView zoomScale="75" zoomScaleNormal="100" workbookViewId="0">
      <selection activeCell="A40" sqref="A40:AC41"/>
    </sheetView>
  </sheetViews>
  <sheetFormatPr defaultRowHeight="13.5"/>
  <cols>
    <col min="1" max="4" width="9" style="43"/>
    <col min="5" max="5" width="13.75" style="43" customWidth="1"/>
    <col min="6" max="17" width="9" style="43"/>
    <col min="18" max="23" width="5.625" style="43" customWidth="1"/>
    <col min="24" max="260" width="9" style="43"/>
    <col min="261" max="261" width="13.75" style="43" customWidth="1"/>
    <col min="262" max="273" width="9" style="43"/>
    <col min="274" max="279" width="5.625" style="43" customWidth="1"/>
    <col min="280" max="516" width="9" style="43"/>
    <col min="517" max="517" width="13.75" style="43" customWidth="1"/>
    <col min="518" max="529" width="9" style="43"/>
    <col min="530" max="535" width="5.625" style="43" customWidth="1"/>
    <col min="536" max="772" width="9" style="43"/>
    <col min="773" max="773" width="13.75" style="43" customWidth="1"/>
    <col min="774" max="785" width="9" style="43"/>
    <col min="786" max="791" width="5.625" style="43" customWidth="1"/>
    <col min="792" max="1028" width="9" style="43"/>
    <col min="1029" max="1029" width="13.75" style="43" customWidth="1"/>
    <col min="1030" max="1041" width="9" style="43"/>
    <col min="1042" max="1047" width="5.625" style="43" customWidth="1"/>
    <col min="1048" max="1284" width="9" style="43"/>
    <col min="1285" max="1285" width="13.75" style="43" customWidth="1"/>
    <col min="1286" max="1297" width="9" style="43"/>
    <col min="1298" max="1303" width="5.625" style="43" customWidth="1"/>
    <col min="1304" max="1540" width="9" style="43"/>
    <col min="1541" max="1541" width="13.75" style="43" customWidth="1"/>
    <col min="1542" max="1553" width="9" style="43"/>
    <col min="1554" max="1559" width="5.625" style="43" customWidth="1"/>
    <col min="1560" max="1796" width="9" style="43"/>
    <col min="1797" max="1797" width="13.75" style="43" customWidth="1"/>
    <col min="1798" max="1809" width="9" style="43"/>
    <col min="1810" max="1815" width="5.625" style="43" customWidth="1"/>
    <col min="1816" max="2052" width="9" style="43"/>
    <col min="2053" max="2053" width="13.75" style="43" customWidth="1"/>
    <col min="2054" max="2065" width="9" style="43"/>
    <col min="2066" max="2071" width="5.625" style="43" customWidth="1"/>
    <col min="2072" max="2308" width="9" style="43"/>
    <col min="2309" max="2309" width="13.75" style="43" customWidth="1"/>
    <col min="2310" max="2321" width="9" style="43"/>
    <col min="2322" max="2327" width="5.625" style="43" customWidth="1"/>
    <col min="2328" max="2564" width="9" style="43"/>
    <col min="2565" max="2565" width="13.75" style="43" customWidth="1"/>
    <col min="2566" max="2577" width="9" style="43"/>
    <col min="2578" max="2583" width="5.625" style="43" customWidth="1"/>
    <col min="2584" max="2820" width="9" style="43"/>
    <col min="2821" max="2821" width="13.75" style="43" customWidth="1"/>
    <col min="2822" max="2833" width="9" style="43"/>
    <col min="2834" max="2839" width="5.625" style="43" customWidth="1"/>
    <col min="2840" max="3076" width="9" style="43"/>
    <col min="3077" max="3077" width="13.75" style="43" customWidth="1"/>
    <col min="3078" max="3089" width="9" style="43"/>
    <col min="3090" max="3095" width="5.625" style="43" customWidth="1"/>
    <col min="3096" max="3332" width="9" style="43"/>
    <col min="3333" max="3333" width="13.75" style="43" customWidth="1"/>
    <col min="3334" max="3345" width="9" style="43"/>
    <col min="3346" max="3351" width="5.625" style="43" customWidth="1"/>
    <col min="3352" max="3588" width="9" style="43"/>
    <col min="3589" max="3589" width="13.75" style="43" customWidth="1"/>
    <col min="3590" max="3601" width="9" style="43"/>
    <col min="3602" max="3607" width="5.625" style="43" customWidth="1"/>
    <col min="3608" max="3844" width="9" style="43"/>
    <col min="3845" max="3845" width="13.75" style="43" customWidth="1"/>
    <col min="3846" max="3857" width="9" style="43"/>
    <col min="3858" max="3863" width="5.625" style="43" customWidth="1"/>
    <col min="3864" max="4100" width="9" style="43"/>
    <col min="4101" max="4101" width="13.75" style="43" customWidth="1"/>
    <col min="4102" max="4113" width="9" style="43"/>
    <col min="4114" max="4119" width="5.625" style="43" customWidth="1"/>
    <col min="4120" max="4356" width="9" style="43"/>
    <col min="4357" max="4357" width="13.75" style="43" customWidth="1"/>
    <col min="4358" max="4369" width="9" style="43"/>
    <col min="4370" max="4375" width="5.625" style="43" customWidth="1"/>
    <col min="4376" max="4612" width="9" style="43"/>
    <col min="4613" max="4613" width="13.75" style="43" customWidth="1"/>
    <col min="4614" max="4625" width="9" style="43"/>
    <col min="4626" max="4631" width="5.625" style="43" customWidth="1"/>
    <col min="4632" max="4868" width="9" style="43"/>
    <col min="4869" max="4869" width="13.75" style="43" customWidth="1"/>
    <col min="4870" max="4881" width="9" style="43"/>
    <col min="4882" max="4887" width="5.625" style="43" customWidth="1"/>
    <col min="4888" max="5124" width="9" style="43"/>
    <col min="5125" max="5125" width="13.75" style="43" customWidth="1"/>
    <col min="5126" max="5137" width="9" style="43"/>
    <col min="5138" max="5143" width="5.625" style="43" customWidth="1"/>
    <col min="5144" max="5380" width="9" style="43"/>
    <col min="5381" max="5381" width="13.75" style="43" customWidth="1"/>
    <col min="5382" max="5393" width="9" style="43"/>
    <col min="5394" max="5399" width="5.625" style="43" customWidth="1"/>
    <col min="5400" max="5636" width="9" style="43"/>
    <col min="5637" max="5637" width="13.75" style="43" customWidth="1"/>
    <col min="5638" max="5649" width="9" style="43"/>
    <col min="5650" max="5655" width="5.625" style="43" customWidth="1"/>
    <col min="5656" max="5892" width="9" style="43"/>
    <col min="5893" max="5893" width="13.75" style="43" customWidth="1"/>
    <col min="5894" max="5905" width="9" style="43"/>
    <col min="5906" max="5911" width="5.625" style="43" customWidth="1"/>
    <col min="5912" max="6148" width="9" style="43"/>
    <col min="6149" max="6149" width="13.75" style="43" customWidth="1"/>
    <col min="6150" max="6161" width="9" style="43"/>
    <col min="6162" max="6167" width="5.625" style="43" customWidth="1"/>
    <col min="6168" max="6404" width="9" style="43"/>
    <col min="6405" max="6405" width="13.75" style="43" customWidth="1"/>
    <col min="6406" max="6417" width="9" style="43"/>
    <col min="6418" max="6423" width="5.625" style="43" customWidth="1"/>
    <col min="6424" max="6660" width="9" style="43"/>
    <col min="6661" max="6661" width="13.75" style="43" customWidth="1"/>
    <col min="6662" max="6673" width="9" style="43"/>
    <col min="6674" max="6679" width="5.625" style="43" customWidth="1"/>
    <col min="6680" max="6916" width="9" style="43"/>
    <col min="6917" max="6917" width="13.75" style="43" customWidth="1"/>
    <col min="6918" max="6929" width="9" style="43"/>
    <col min="6930" max="6935" width="5.625" style="43" customWidth="1"/>
    <col min="6936" max="7172" width="9" style="43"/>
    <col min="7173" max="7173" width="13.75" style="43" customWidth="1"/>
    <col min="7174" max="7185" width="9" style="43"/>
    <col min="7186" max="7191" width="5.625" style="43" customWidth="1"/>
    <col min="7192" max="7428" width="9" style="43"/>
    <col min="7429" max="7429" width="13.75" style="43" customWidth="1"/>
    <col min="7430" max="7441" width="9" style="43"/>
    <col min="7442" max="7447" width="5.625" style="43" customWidth="1"/>
    <col min="7448" max="7684" width="9" style="43"/>
    <col min="7685" max="7685" width="13.75" style="43" customWidth="1"/>
    <col min="7686" max="7697" width="9" style="43"/>
    <col min="7698" max="7703" width="5.625" style="43" customWidth="1"/>
    <col min="7704" max="7940" width="9" style="43"/>
    <col min="7941" max="7941" width="13.75" style="43" customWidth="1"/>
    <col min="7942" max="7953" width="9" style="43"/>
    <col min="7954" max="7959" width="5.625" style="43" customWidth="1"/>
    <col min="7960" max="8196" width="9" style="43"/>
    <col min="8197" max="8197" width="13.75" style="43" customWidth="1"/>
    <col min="8198" max="8209" width="9" style="43"/>
    <col min="8210" max="8215" width="5.625" style="43" customWidth="1"/>
    <col min="8216" max="8452" width="9" style="43"/>
    <col min="8453" max="8453" width="13.75" style="43" customWidth="1"/>
    <col min="8454" max="8465" width="9" style="43"/>
    <col min="8466" max="8471" width="5.625" style="43" customWidth="1"/>
    <col min="8472" max="8708" width="9" style="43"/>
    <col min="8709" max="8709" width="13.75" style="43" customWidth="1"/>
    <col min="8710" max="8721" width="9" style="43"/>
    <col min="8722" max="8727" width="5.625" style="43" customWidth="1"/>
    <col min="8728" max="8964" width="9" style="43"/>
    <col min="8965" max="8965" width="13.75" style="43" customWidth="1"/>
    <col min="8966" max="8977" width="9" style="43"/>
    <col min="8978" max="8983" width="5.625" style="43" customWidth="1"/>
    <col min="8984" max="9220" width="9" style="43"/>
    <col min="9221" max="9221" width="13.75" style="43" customWidth="1"/>
    <col min="9222" max="9233" width="9" style="43"/>
    <col min="9234" max="9239" width="5.625" style="43" customWidth="1"/>
    <col min="9240" max="9476" width="9" style="43"/>
    <col min="9477" max="9477" width="13.75" style="43" customWidth="1"/>
    <col min="9478" max="9489" width="9" style="43"/>
    <col min="9490" max="9495" width="5.625" style="43" customWidth="1"/>
    <col min="9496" max="9732" width="9" style="43"/>
    <col min="9733" max="9733" width="13.75" style="43" customWidth="1"/>
    <col min="9734" max="9745" width="9" style="43"/>
    <col min="9746" max="9751" width="5.625" style="43" customWidth="1"/>
    <col min="9752" max="9988" width="9" style="43"/>
    <col min="9989" max="9989" width="13.75" style="43" customWidth="1"/>
    <col min="9990" max="10001" width="9" style="43"/>
    <col min="10002" max="10007" width="5.625" style="43" customWidth="1"/>
    <col min="10008" max="10244" width="9" style="43"/>
    <col min="10245" max="10245" width="13.75" style="43" customWidth="1"/>
    <col min="10246" max="10257" width="9" style="43"/>
    <col min="10258" max="10263" width="5.625" style="43" customWidth="1"/>
    <col min="10264" max="10500" width="9" style="43"/>
    <col min="10501" max="10501" width="13.75" style="43" customWidth="1"/>
    <col min="10502" max="10513" width="9" style="43"/>
    <col min="10514" max="10519" width="5.625" style="43" customWidth="1"/>
    <col min="10520" max="10756" width="9" style="43"/>
    <col min="10757" max="10757" width="13.75" style="43" customWidth="1"/>
    <col min="10758" max="10769" width="9" style="43"/>
    <col min="10770" max="10775" width="5.625" style="43" customWidth="1"/>
    <col min="10776" max="11012" width="9" style="43"/>
    <col min="11013" max="11013" width="13.75" style="43" customWidth="1"/>
    <col min="11014" max="11025" width="9" style="43"/>
    <col min="11026" max="11031" width="5.625" style="43" customWidth="1"/>
    <col min="11032" max="11268" width="9" style="43"/>
    <col min="11269" max="11269" width="13.75" style="43" customWidth="1"/>
    <col min="11270" max="11281" width="9" style="43"/>
    <col min="11282" max="11287" width="5.625" style="43" customWidth="1"/>
    <col min="11288" max="11524" width="9" style="43"/>
    <col min="11525" max="11525" width="13.75" style="43" customWidth="1"/>
    <col min="11526" max="11537" width="9" style="43"/>
    <col min="11538" max="11543" width="5.625" style="43" customWidth="1"/>
    <col min="11544" max="11780" width="9" style="43"/>
    <col min="11781" max="11781" width="13.75" style="43" customWidth="1"/>
    <col min="11782" max="11793" width="9" style="43"/>
    <col min="11794" max="11799" width="5.625" style="43" customWidth="1"/>
    <col min="11800" max="12036" width="9" style="43"/>
    <col min="12037" max="12037" width="13.75" style="43" customWidth="1"/>
    <col min="12038" max="12049" width="9" style="43"/>
    <col min="12050" max="12055" width="5.625" style="43" customWidth="1"/>
    <col min="12056" max="12292" width="9" style="43"/>
    <col min="12293" max="12293" width="13.75" style="43" customWidth="1"/>
    <col min="12294" max="12305" width="9" style="43"/>
    <col min="12306" max="12311" width="5.625" style="43" customWidth="1"/>
    <col min="12312" max="12548" width="9" style="43"/>
    <col min="12549" max="12549" width="13.75" style="43" customWidth="1"/>
    <col min="12550" max="12561" width="9" style="43"/>
    <col min="12562" max="12567" width="5.625" style="43" customWidth="1"/>
    <col min="12568" max="12804" width="9" style="43"/>
    <col min="12805" max="12805" width="13.75" style="43" customWidth="1"/>
    <col min="12806" max="12817" width="9" style="43"/>
    <col min="12818" max="12823" width="5.625" style="43" customWidth="1"/>
    <col min="12824" max="13060" width="9" style="43"/>
    <col min="13061" max="13061" width="13.75" style="43" customWidth="1"/>
    <col min="13062" max="13073" width="9" style="43"/>
    <col min="13074" max="13079" width="5.625" style="43" customWidth="1"/>
    <col min="13080" max="13316" width="9" style="43"/>
    <col min="13317" max="13317" width="13.75" style="43" customWidth="1"/>
    <col min="13318" max="13329" width="9" style="43"/>
    <col min="13330" max="13335" width="5.625" style="43" customWidth="1"/>
    <col min="13336" max="13572" width="9" style="43"/>
    <col min="13573" max="13573" width="13.75" style="43" customWidth="1"/>
    <col min="13574" max="13585" width="9" style="43"/>
    <col min="13586" max="13591" width="5.625" style="43" customWidth="1"/>
    <col min="13592" max="13828" width="9" style="43"/>
    <col min="13829" max="13829" width="13.75" style="43" customWidth="1"/>
    <col min="13830" max="13841" width="9" style="43"/>
    <col min="13842" max="13847" width="5.625" style="43" customWidth="1"/>
    <col min="13848" max="14084" width="9" style="43"/>
    <col min="14085" max="14085" width="13.75" style="43" customWidth="1"/>
    <col min="14086" max="14097" width="9" style="43"/>
    <col min="14098" max="14103" width="5.625" style="43" customWidth="1"/>
    <col min="14104" max="14340" width="9" style="43"/>
    <col min="14341" max="14341" width="13.75" style="43" customWidth="1"/>
    <col min="14342" max="14353" width="9" style="43"/>
    <col min="14354" max="14359" width="5.625" style="43" customWidth="1"/>
    <col min="14360" max="14596" width="9" style="43"/>
    <col min="14597" max="14597" width="13.75" style="43" customWidth="1"/>
    <col min="14598" max="14609" width="9" style="43"/>
    <col min="14610" max="14615" width="5.625" style="43" customWidth="1"/>
    <col min="14616" max="14852" width="9" style="43"/>
    <col min="14853" max="14853" width="13.75" style="43" customWidth="1"/>
    <col min="14854" max="14865" width="9" style="43"/>
    <col min="14866" max="14871" width="5.625" style="43" customWidth="1"/>
    <col min="14872" max="15108" width="9" style="43"/>
    <col min="15109" max="15109" width="13.75" style="43" customWidth="1"/>
    <col min="15110" max="15121" width="9" style="43"/>
    <col min="15122" max="15127" width="5.625" style="43" customWidth="1"/>
    <col min="15128" max="15364" width="9" style="43"/>
    <col min="15365" max="15365" width="13.75" style="43" customWidth="1"/>
    <col min="15366" max="15377" width="9" style="43"/>
    <col min="15378" max="15383" width="5.625" style="43" customWidth="1"/>
    <col min="15384" max="15620" width="9" style="43"/>
    <col min="15621" max="15621" width="13.75" style="43" customWidth="1"/>
    <col min="15622" max="15633" width="9" style="43"/>
    <col min="15634" max="15639" width="5.625" style="43" customWidth="1"/>
    <col min="15640" max="15876" width="9" style="43"/>
    <col min="15877" max="15877" width="13.75" style="43" customWidth="1"/>
    <col min="15878" max="15889" width="9" style="43"/>
    <col min="15890" max="15895" width="5.625" style="43" customWidth="1"/>
    <col min="15896" max="16132" width="9" style="43"/>
    <col min="16133" max="16133" width="13.75" style="43" customWidth="1"/>
    <col min="16134" max="16145" width="9" style="43"/>
    <col min="16146" max="16151" width="5.625" style="43" customWidth="1"/>
    <col min="16152" max="16384" width="9" style="43"/>
  </cols>
  <sheetData>
    <row r="1" spans="1:22">
      <c r="A1" s="42"/>
      <c r="B1" s="42"/>
      <c r="C1" s="42"/>
      <c r="D1" s="42"/>
      <c r="E1" s="42"/>
      <c r="F1" s="42"/>
      <c r="G1" s="42"/>
      <c r="H1" s="42"/>
      <c r="I1" s="42"/>
      <c r="J1" s="42"/>
      <c r="K1" s="42"/>
      <c r="L1" s="42"/>
      <c r="M1" s="42"/>
      <c r="N1" s="42"/>
      <c r="O1" s="42"/>
      <c r="P1" s="42"/>
      <c r="Q1" s="42"/>
      <c r="R1" s="42"/>
      <c r="S1" s="42"/>
      <c r="T1" s="42"/>
      <c r="U1" s="42"/>
      <c r="V1" s="42"/>
    </row>
    <row r="2" spans="1:22" ht="18.75">
      <c r="A2" s="42"/>
      <c r="B2" s="44" t="s">
        <v>423</v>
      </c>
      <c r="C2" s="42"/>
      <c r="D2" s="42"/>
      <c r="E2" s="42"/>
      <c r="F2" s="42"/>
      <c r="G2" s="42"/>
      <c r="H2" s="42"/>
      <c r="I2" s="42"/>
      <c r="J2" s="42"/>
      <c r="K2" s="42"/>
      <c r="L2" s="42"/>
      <c r="M2" s="42"/>
      <c r="N2" s="42"/>
      <c r="O2" s="42"/>
      <c r="P2" s="42"/>
      <c r="Q2" s="42"/>
      <c r="R2" s="42"/>
      <c r="S2" s="42"/>
      <c r="T2" s="42"/>
      <c r="U2" s="42"/>
      <c r="V2" s="42"/>
    </row>
    <row r="3" spans="1:22">
      <c r="A3" s="42" t="s">
        <v>1655</v>
      </c>
      <c r="B3" s="42"/>
      <c r="C3" s="42"/>
      <c r="D3" s="42"/>
      <c r="E3" s="42"/>
      <c r="F3" s="42"/>
      <c r="G3" s="42"/>
      <c r="H3" s="42"/>
      <c r="I3" s="42"/>
      <c r="J3" s="42"/>
      <c r="K3" s="42"/>
      <c r="L3" s="42"/>
      <c r="M3" s="42"/>
      <c r="N3" s="42"/>
      <c r="O3" s="42"/>
      <c r="P3" s="42"/>
      <c r="Q3" s="42"/>
      <c r="R3" s="42"/>
      <c r="S3" s="42"/>
      <c r="T3" s="42"/>
      <c r="U3" s="42"/>
      <c r="V3" s="42"/>
    </row>
    <row r="4" spans="1:22">
      <c r="A4" s="42"/>
      <c r="B4" s="42"/>
      <c r="C4" s="42"/>
      <c r="D4" s="42"/>
      <c r="E4" s="42"/>
      <c r="F4" s="42"/>
      <c r="G4" s="42"/>
      <c r="H4" s="42"/>
      <c r="I4" s="42"/>
      <c r="J4" s="42"/>
      <c r="K4" s="42"/>
      <c r="L4" s="42"/>
      <c r="M4" s="42"/>
      <c r="N4" s="42"/>
      <c r="O4" s="42"/>
      <c r="P4" s="42"/>
      <c r="Q4" s="42"/>
      <c r="R4" s="45" t="s">
        <v>424</v>
      </c>
      <c r="S4" s="42"/>
      <c r="T4" s="42"/>
      <c r="U4" s="42"/>
      <c r="V4" s="42"/>
    </row>
    <row r="5" spans="1:22">
      <c r="A5" s="42"/>
      <c r="B5" s="42"/>
      <c r="C5" s="42"/>
      <c r="D5" s="42"/>
      <c r="E5" s="42"/>
      <c r="F5" s="42"/>
      <c r="G5" s="42"/>
      <c r="H5" s="42"/>
      <c r="I5" s="42"/>
      <c r="J5" s="42"/>
      <c r="K5" s="42"/>
      <c r="L5" s="42"/>
      <c r="M5" s="42"/>
      <c r="N5" s="42"/>
      <c r="O5" s="42"/>
      <c r="P5" s="42"/>
      <c r="Q5" s="42"/>
      <c r="R5" s="42"/>
      <c r="S5" s="42"/>
      <c r="T5" s="42"/>
      <c r="U5" s="42"/>
      <c r="V5" s="42"/>
    </row>
    <row r="6" spans="1:22" ht="18.75">
      <c r="A6" s="42"/>
      <c r="B6" s="42"/>
      <c r="C6" s="42"/>
      <c r="D6" s="42"/>
      <c r="E6" s="46" t="s">
        <v>425</v>
      </c>
      <c r="F6" s="42"/>
      <c r="G6" s="42"/>
      <c r="H6" s="42"/>
      <c r="I6" s="42"/>
      <c r="J6" s="42"/>
      <c r="K6" s="42"/>
      <c r="L6" s="42"/>
      <c r="M6" s="42"/>
      <c r="N6" s="42"/>
      <c r="O6" s="42"/>
      <c r="P6" s="42"/>
      <c r="Q6" s="42"/>
      <c r="R6" s="42"/>
      <c r="S6" s="42"/>
      <c r="T6" s="42"/>
      <c r="U6" s="42"/>
      <c r="V6" s="42"/>
    </row>
    <row r="7" spans="1:22" ht="18.75">
      <c r="A7" s="42"/>
      <c r="B7" s="42"/>
      <c r="C7" s="42"/>
      <c r="D7" s="42"/>
      <c r="E7" s="47"/>
      <c r="F7" s="42"/>
      <c r="G7" s="42"/>
      <c r="H7" s="42"/>
      <c r="I7" s="42"/>
      <c r="J7" s="42"/>
      <c r="K7" s="42"/>
      <c r="L7" s="42"/>
      <c r="M7" s="42"/>
      <c r="N7" s="42"/>
      <c r="O7" s="42"/>
      <c r="P7" s="42"/>
      <c r="Q7" s="42"/>
      <c r="R7" s="42"/>
      <c r="S7" s="42"/>
      <c r="T7" s="42"/>
      <c r="U7" s="42"/>
      <c r="V7" s="42"/>
    </row>
    <row r="8" spans="1:22" ht="18.75">
      <c r="A8" s="42"/>
      <c r="B8" s="42"/>
      <c r="C8" s="42"/>
      <c r="D8" s="42"/>
      <c r="E8" s="46" t="s">
        <v>426</v>
      </c>
      <c r="F8" s="42"/>
      <c r="G8" s="45" t="s">
        <v>427</v>
      </c>
      <c r="H8" s="42"/>
      <c r="I8" s="42"/>
      <c r="J8" s="42"/>
      <c r="K8" s="42"/>
      <c r="L8" s="42"/>
      <c r="M8" s="42"/>
      <c r="N8" s="42"/>
      <c r="O8" s="42"/>
      <c r="P8" s="42"/>
      <c r="Q8" s="42"/>
      <c r="R8" s="42"/>
      <c r="S8" s="42"/>
      <c r="T8" s="42"/>
      <c r="U8" s="42"/>
      <c r="V8" s="42"/>
    </row>
    <row r="9" spans="1:22" ht="18.75">
      <c r="A9" s="42"/>
      <c r="B9" s="42"/>
      <c r="C9" s="42"/>
      <c r="D9" s="42"/>
      <c r="E9" s="47"/>
      <c r="F9" s="42"/>
      <c r="G9" s="42"/>
      <c r="H9" s="42"/>
      <c r="I9" s="42"/>
      <c r="J9" s="42"/>
      <c r="K9" s="42"/>
      <c r="L9" s="42"/>
      <c r="M9" s="42"/>
      <c r="N9" s="42"/>
      <c r="O9" s="42"/>
      <c r="P9" s="42"/>
      <c r="Q9" s="42"/>
      <c r="R9" s="42"/>
      <c r="S9" s="42"/>
      <c r="T9" s="42"/>
      <c r="U9" s="42"/>
      <c r="V9" s="42"/>
    </row>
    <row r="10" spans="1:22" ht="24" customHeight="1">
      <c r="A10" s="42"/>
      <c r="B10" s="42"/>
      <c r="C10" s="42"/>
      <c r="D10" s="42"/>
      <c r="E10" s="46" t="s">
        <v>428</v>
      </c>
      <c r="F10" s="42"/>
      <c r="G10" s="42"/>
      <c r="H10" s="42"/>
      <c r="I10" s="42"/>
      <c r="J10" s="42"/>
      <c r="K10" s="42"/>
      <c r="L10" s="42"/>
      <c r="M10" s="42"/>
      <c r="N10" s="42"/>
      <c r="O10" s="42"/>
      <c r="P10" s="42"/>
      <c r="Q10" s="42"/>
      <c r="R10" s="370" t="s">
        <v>429</v>
      </c>
      <c r="S10" s="370" t="s">
        <v>429</v>
      </c>
      <c r="T10" s="370" t="s">
        <v>429</v>
      </c>
      <c r="U10" s="370" t="s">
        <v>429</v>
      </c>
      <c r="V10" s="370" t="s">
        <v>429</v>
      </c>
    </row>
    <row r="11" spans="1:22" ht="18.75">
      <c r="A11" s="42"/>
      <c r="B11" s="42"/>
      <c r="C11" s="42"/>
      <c r="D11" s="42"/>
      <c r="E11" s="47"/>
      <c r="F11" s="42"/>
      <c r="G11" s="42"/>
      <c r="H11" s="42"/>
      <c r="I11" s="42"/>
      <c r="J11" s="42"/>
      <c r="K11" s="42"/>
      <c r="L11" s="42"/>
      <c r="M11" s="42"/>
      <c r="N11" s="42"/>
      <c r="O11" s="42"/>
      <c r="P11" s="42"/>
      <c r="Q11" s="42"/>
      <c r="R11" s="371"/>
      <c r="S11" s="371"/>
      <c r="T11" s="371"/>
      <c r="U11" s="371"/>
      <c r="V11" s="371"/>
    </row>
    <row r="12" spans="1:22" ht="18.75">
      <c r="A12" s="42"/>
      <c r="B12" s="42"/>
      <c r="C12" s="42"/>
      <c r="D12" s="42"/>
      <c r="E12" s="46" t="s">
        <v>430</v>
      </c>
      <c r="F12" s="42"/>
      <c r="G12" s="42"/>
      <c r="H12" s="42"/>
      <c r="I12" s="42"/>
      <c r="J12" s="42"/>
      <c r="K12" s="42"/>
      <c r="L12" s="45" t="s">
        <v>431</v>
      </c>
      <c r="M12" s="42"/>
      <c r="N12" s="42"/>
      <c r="O12" s="42"/>
      <c r="P12" s="42"/>
      <c r="Q12" s="42"/>
      <c r="R12" s="371"/>
      <c r="S12" s="371"/>
      <c r="T12" s="371"/>
      <c r="U12" s="371"/>
      <c r="V12" s="371"/>
    </row>
    <row r="13" spans="1:22" ht="22.5" customHeight="1">
      <c r="A13" s="42"/>
      <c r="B13" s="42"/>
      <c r="C13" s="42"/>
      <c r="D13" s="42"/>
      <c r="E13" s="42"/>
      <c r="F13" s="42"/>
      <c r="G13" s="42"/>
      <c r="H13" s="42"/>
      <c r="I13" s="42"/>
      <c r="J13" s="42"/>
      <c r="K13" s="42"/>
      <c r="L13" s="42"/>
      <c r="M13" s="42"/>
      <c r="N13" s="42"/>
      <c r="O13" s="42"/>
      <c r="P13" s="42"/>
      <c r="Q13" s="42"/>
      <c r="R13" s="48">
        <v>21</v>
      </c>
      <c r="S13" s="48">
        <v>22</v>
      </c>
      <c r="T13" s="48">
        <v>23</v>
      </c>
      <c r="U13" s="48">
        <v>24</v>
      </c>
      <c r="V13" s="48">
        <v>25</v>
      </c>
    </row>
    <row r="14" spans="1:22">
      <c r="A14" s="42"/>
      <c r="B14" s="42"/>
      <c r="C14" s="42"/>
      <c r="D14" s="42"/>
      <c r="E14" s="42"/>
      <c r="F14" s="42"/>
      <c r="G14" s="42"/>
      <c r="H14" s="42"/>
      <c r="I14" s="42"/>
      <c r="J14" s="42"/>
      <c r="K14" s="42"/>
      <c r="L14" s="42"/>
      <c r="M14" s="42"/>
      <c r="N14" s="42"/>
      <c r="O14" s="42"/>
      <c r="P14" s="42"/>
      <c r="Q14" s="42"/>
      <c r="R14" s="45"/>
      <c r="S14" s="45"/>
      <c r="T14" s="45"/>
      <c r="U14" s="45"/>
      <c r="V14" s="45"/>
    </row>
    <row r="15" spans="1:22">
      <c r="A15" s="42"/>
      <c r="B15" s="42"/>
      <c r="C15" s="42"/>
      <c r="D15" s="42"/>
      <c r="E15" s="42"/>
      <c r="F15" s="42"/>
      <c r="G15" s="42"/>
      <c r="H15" s="42"/>
      <c r="I15" s="42"/>
      <c r="J15" s="42"/>
      <c r="K15" s="42"/>
      <c r="L15" s="42"/>
      <c r="M15" s="42"/>
      <c r="N15" s="42"/>
      <c r="O15" s="42"/>
      <c r="P15" s="42"/>
      <c r="Q15" s="42"/>
      <c r="R15" s="42"/>
      <c r="S15" s="42"/>
      <c r="T15" s="42"/>
      <c r="U15" s="42"/>
      <c r="V15" s="42"/>
    </row>
    <row r="16" spans="1:22">
      <c r="A16" s="42"/>
      <c r="B16" s="42"/>
      <c r="C16" s="42"/>
      <c r="D16" s="42"/>
      <c r="E16" s="42"/>
      <c r="F16" s="42"/>
      <c r="G16" s="42"/>
      <c r="H16" s="42"/>
      <c r="I16" s="42"/>
      <c r="J16" s="42"/>
      <c r="K16" s="42"/>
      <c r="L16" s="42"/>
      <c r="M16" s="42"/>
      <c r="N16" s="42"/>
      <c r="O16" s="42"/>
      <c r="P16" s="42"/>
      <c r="Q16" s="42"/>
      <c r="R16" s="42"/>
      <c r="S16" s="42"/>
      <c r="T16" s="42"/>
      <c r="U16" s="42"/>
      <c r="V16" s="42"/>
    </row>
    <row r="17" spans="1:22">
      <c r="A17" s="42"/>
      <c r="B17" s="42"/>
      <c r="C17" s="42"/>
      <c r="D17" s="42"/>
      <c r="E17" s="42"/>
      <c r="F17" s="42"/>
      <c r="G17" s="42"/>
      <c r="H17" s="42"/>
      <c r="I17" s="42"/>
      <c r="J17" s="42"/>
      <c r="K17" s="42"/>
      <c r="L17" s="42"/>
      <c r="M17" s="42"/>
      <c r="N17" s="42"/>
      <c r="O17" s="42"/>
      <c r="P17" s="42"/>
      <c r="Q17" s="42"/>
      <c r="R17" s="42"/>
      <c r="S17" s="42"/>
      <c r="T17" s="42"/>
      <c r="U17" s="42"/>
      <c r="V17" s="42"/>
    </row>
    <row r="18" spans="1:22">
      <c r="A18" s="42"/>
      <c r="B18" s="42"/>
      <c r="C18" s="42"/>
      <c r="D18" s="42"/>
      <c r="E18" s="42"/>
      <c r="F18" s="42"/>
      <c r="G18" s="42"/>
      <c r="H18" s="42"/>
      <c r="I18" s="42"/>
      <c r="J18" s="42"/>
      <c r="K18" s="42"/>
      <c r="L18" s="42"/>
      <c r="M18" s="42"/>
      <c r="N18" s="42"/>
      <c r="O18" s="42"/>
      <c r="P18" s="42"/>
      <c r="Q18" s="42"/>
      <c r="R18" s="42"/>
      <c r="S18" s="42"/>
      <c r="T18" s="42"/>
      <c r="U18" s="42"/>
      <c r="V18" s="42"/>
    </row>
    <row r="19" spans="1:22">
      <c r="A19" s="42"/>
      <c r="B19" s="42"/>
      <c r="C19" s="42"/>
      <c r="D19" s="42"/>
      <c r="E19" s="42"/>
      <c r="F19" s="42"/>
      <c r="G19" s="42"/>
      <c r="H19" s="42"/>
      <c r="I19" s="42"/>
      <c r="J19" s="42"/>
      <c r="K19" s="42"/>
      <c r="L19" s="42"/>
      <c r="M19" s="42"/>
      <c r="N19" s="42"/>
      <c r="O19" s="42"/>
      <c r="P19" s="45" t="s">
        <v>432</v>
      </c>
      <c r="Q19" s="42"/>
      <c r="R19" s="42"/>
      <c r="S19" s="42"/>
      <c r="T19" s="42"/>
      <c r="U19" s="42"/>
      <c r="V19" s="42"/>
    </row>
    <row r="20" spans="1:22">
      <c r="A20" s="42"/>
      <c r="B20" s="42"/>
      <c r="C20" s="42"/>
      <c r="D20" s="42"/>
      <c r="E20" s="42"/>
      <c r="F20" s="42"/>
      <c r="G20" s="42"/>
      <c r="H20" s="42"/>
      <c r="I20" s="42"/>
      <c r="J20" s="42"/>
      <c r="K20" s="42"/>
      <c r="L20" s="42"/>
      <c r="M20" s="42"/>
      <c r="N20" s="42"/>
      <c r="O20" s="42"/>
      <c r="P20" s="42"/>
      <c r="Q20" s="42"/>
      <c r="R20" s="42"/>
      <c r="S20" s="42"/>
      <c r="T20" s="42"/>
      <c r="U20" s="42"/>
      <c r="V20" s="42"/>
    </row>
    <row r="21" spans="1:22">
      <c r="A21" s="42"/>
      <c r="B21" s="42"/>
      <c r="C21" s="42"/>
      <c r="D21" s="42"/>
      <c r="E21" s="42"/>
      <c r="F21" s="42"/>
      <c r="G21" s="42"/>
      <c r="H21" s="42"/>
      <c r="I21" s="42"/>
      <c r="J21" s="42"/>
      <c r="K21" s="42"/>
      <c r="L21" s="42"/>
      <c r="M21" s="42"/>
      <c r="N21" s="42"/>
      <c r="O21" s="42"/>
      <c r="P21" s="42"/>
      <c r="Q21" s="42"/>
      <c r="R21" s="42"/>
      <c r="S21" s="42"/>
      <c r="T21" s="42"/>
      <c r="U21" s="42"/>
      <c r="V21" s="42"/>
    </row>
    <row r="22" spans="1:22">
      <c r="A22" s="372" t="s">
        <v>433</v>
      </c>
      <c r="B22" s="42"/>
      <c r="C22" s="42"/>
      <c r="D22" s="42"/>
      <c r="E22" s="45" t="s">
        <v>431</v>
      </c>
      <c r="F22" s="42"/>
      <c r="G22" s="42"/>
      <c r="H22" s="42"/>
      <c r="I22" s="42"/>
      <c r="J22" s="42"/>
      <c r="K22" s="42"/>
      <c r="L22" s="42"/>
      <c r="M22" s="42"/>
      <c r="N22" s="42"/>
      <c r="O22" s="42"/>
      <c r="P22" s="42"/>
      <c r="Q22" s="42"/>
      <c r="R22" s="42"/>
      <c r="S22" s="42"/>
      <c r="T22" s="42"/>
      <c r="U22" s="42"/>
      <c r="V22" s="42"/>
    </row>
    <row r="23" spans="1:22" ht="13.5" customHeight="1">
      <c r="A23" s="372"/>
      <c r="B23" s="42"/>
      <c r="C23" s="42"/>
      <c r="D23" s="42"/>
      <c r="E23" s="42"/>
      <c r="F23" s="42"/>
      <c r="G23" s="42"/>
      <c r="H23" s="42"/>
      <c r="I23" s="42"/>
      <c r="J23" s="42"/>
      <c r="K23" s="42"/>
      <c r="L23" s="42"/>
      <c r="M23" s="42"/>
      <c r="N23" s="42"/>
      <c r="O23" s="42"/>
      <c r="P23" s="42"/>
      <c r="Q23" s="42"/>
      <c r="R23" s="42"/>
      <c r="S23" s="42"/>
      <c r="T23" s="42"/>
      <c r="U23" s="42"/>
      <c r="V23" s="42"/>
    </row>
    <row r="24" spans="1:22">
      <c r="A24" s="372"/>
      <c r="B24" s="42"/>
      <c r="C24" s="42"/>
      <c r="D24" s="42"/>
      <c r="E24" s="42"/>
      <c r="F24" s="42"/>
      <c r="G24" s="42"/>
      <c r="H24" s="42"/>
      <c r="I24" s="42"/>
      <c r="J24" s="42"/>
      <c r="K24" s="42"/>
      <c r="L24" s="42"/>
      <c r="M24" s="42"/>
      <c r="N24" s="42"/>
      <c r="O24" s="42"/>
      <c r="P24" s="42"/>
      <c r="Q24" s="42"/>
      <c r="R24" s="42"/>
      <c r="S24" s="45" t="s">
        <v>424</v>
      </c>
      <c r="T24" s="42"/>
      <c r="U24" s="42"/>
      <c r="V24" s="42"/>
    </row>
    <row r="25" spans="1:22">
      <c r="A25" s="372"/>
      <c r="B25" s="42"/>
      <c r="C25" s="42"/>
      <c r="D25" s="42"/>
      <c r="E25" s="42"/>
      <c r="F25" s="42"/>
      <c r="G25" s="42"/>
      <c r="H25" s="42"/>
      <c r="I25" s="42"/>
      <c r="J25" s="42"/>
      <c r="K25" s="42"/>
      <c r="L25" s="42"/>
      <c r="M25" s="42"/>
      <c r="N25" s="42"/>
      <c r="O25" s="42"/>
      <c r="P25" s="42"/>
      <c r="Q25" s="42"/>
      <c r="R25" s="42"/>
      <c r="S25" s="42"/>
      <c r="T25" s="42"/>
      <c r="U25" s="42"/>
      <c r="V25" s="42"/>
    </row>
    <row r="26" spans="1:22">
      <c r="A26" s="372"/>
      <c r="B26" s="42"/>
      <c r="C26" s="42"/>
      <c r="D26" s="42"/>
      <c r="E26" s="42"/>
      <c r="F26" s="42"/>
      <c r="G26" s="42"/>
      <c r="H26" s="42"/>
      <c r="I26" s="42"/>
      <c r="J26" s="42"/>
      <c r="K26" s="42"/>
      <c r="L26" s="42"/>
      <c r="M26" s="42"/>
      <c r="N26" s="42"/>
      <c r="O26" s="42"/>
      <c r="P26" s="42"/>
      <c r="Q26" s="42"/>
      <c r="R26" s="42"/>
      <c r="S26" s="42"/>
      <c r="T26" s="42"/>
      <c r="U26" s="42"/>
      <c r="V26" s="42"/>
    </row>
    <row r="27" spans="1:22">
      <c r="A27" s="372"/>
      <c r="B27" s="42"/>
      <c r="C27" s="42"/>
      <c r="D27" s="42"/>
      <c r="E27" s="42"/>
      <c r="F27" s="42"/>
      <c r="G27" s="42"/>
      <c r="H27" s="42"/>
      <c r="I27" s="42"/>
      <c r="J27" s="42"/>
      <c r="K27" s="42"/>
      <c r="L27" s="42"/>
      <c r="M27" s="42"/>
      <c r="N27" s="42"/>
      <c r="O27" s="42"/>
      <c r="P27" s="42"/>
      <c r="Q27" s="42"/>
      <c r="R27" s="42"/>
      <c r="S27" s="42"/>
      <c r="T27" s="42"/>
      <c r="U27" s="42"/>
      <c r="V27" s="42"/>
    </row>
    <row r="28" spans="1:22" ht="14.25">
      <c r="A28" s="372"/>
      <c r="B28" s="42"/>
      <c r="C28" s="42"/>
      <c r="D28" s="42"/>
      <c r="E28" s="373" t="s">
        <v>434</v>
      </c>
      <c r="F28" s="373"/>
      <c r="G28" s="374"/>
      <c r="H28" s="42"/>
      <c r="I28" s="42"/>
      <c r="J28" s="42"/>
      <c r="K28" s="42"/>
      <c r="L28" s="42"/>
      <c r="M28" s="42"/>
      <c r="N28" s="42"/>
      <c r="O28" s="42"/>
      <c r="P28" s="42"/>
      <c r="Q28" s="42"/>
      <c r="R28" s="42"/>
      <c r="S28" s="42"/>
      <c r="T28" s="42"/>
      <c r="U28" s="42"/>
      <c r="V28" s="42"/>
    </row>
    <row r="29" spans="1:22">
      <c r="A29" s="372"/>
      <c r="B29" s="42"/>
      <c r="C29" s="42"/>
      <c r="D29" s="42"/>
      <c r="E29" s="42"/>
      <c r="F29" s="42"/>
      <c r="G29" s="42"/>
      <c r="H29" s="42"/>
      <c r="I29" s="42"/>
      <c r="J29" s="42"/>
      <c r="K29" s="42"/>
      <c r="L29" s="42"/>
      <c r="M29" s="42"/>
      <c r="N29" s="45" t="s">
        <v>435</v>
      </c>
      <c r="O29" s="42"/>
      <c r="P29" s="42"/>
      <c r="Q29" s="42"/>
      <c r="R29" s="42"/>
      <c r="S29" s="42"/>
      <c r="T29" s="42"/>
      <c r="U29" s="42"/>
      <c r="V29" s="42"/>
    </row>
    <row r="30" spans="1:22">
      <c r="A30" s="42"/>
      <c r="B30" s="42"/>
      <c r="C30" s="42"/>
      <c r="D30" s="42"/>
      <c r="E30" s="42"/>
      <c r="F30" s="42"/>
      <c r="G30" s="42"/>
      <c r="H30" s="42"/>
      <c r="I30" s="42"/>
      <c r="J30" s="42"/>
      <c r="K30" s="42"/>
      <c r="L30" s="42"/>
      <c r="M30" s="42"/>
      <c r="N30" s="42"/>
      <c r="O30" s="42"/>
      <c r="P30" s="42"/>
      <c r="Q30" s="42"/>
      <c r="R30" s="42"/>
      <c r="S30" s="42"/>
      <c r="T30" s="42"/>
      <c r="U30" s="42"/>
      <c r="V30" s="42"/>
    </row>
    <row r="31" spans="1:22">
      <c r="A31" s="42"/>
      <c r="B31" s="42"/>
      <c r="C31" s="42"/>
      <c r="D31" s="42"/>
      <c r="E31" s="42"/>
      <c r="F31" s="42"/>
      <c r="G31" s="42"/>
      <c r="H31" s="42"/>
      <c r="I31" s="42"/>
      <c r="J31" s="42"/>
      <c r="K31" s="42"/>
      <c r="L31" s="42"/>
      <c r="M31" s="42"/>
      <c r="N31" s="42"/>
      <c r="O31" s="42"/>
      <c r="P31" s="42"/>
      <c r="Q31" s="42"/>
      <c r="R31" s="42"/>
      <c r="S31" s="368" t="s">
        <v>436</v>
      </c>
      <c r="T31" s="368" t="s">
        <v>436</v>
      </c>
      <c r="U31" s="368" t="s">
        <v>436</v>
      </c>
      <c r="V31" s="368" t="s">
        <v>436</v>
      </c>
    </row>
    <row r="32" spans="1:22" ht="17.25">
      <c r="A32" s="42"/>
      <c r="B32" s="42"/>
      <c r="C32" s="42"/>
      <c r="D32" s="42"/>
      <c r="E32" s="42"/>
      <c r="F32" s="49"/>
      <c r="G32" s="42"/>
      <c r="H32" s="42"/>
      <c r="I32" s="42"/>
      <c r="J32" s="42"/>
      <c r="K32" s="42"/>
      <c r="L32" s="50" t="s">
        <v>437</v>
      </c>
      <c r="M32" s="42"/>
      <c r="N32" s="42"/>
      <c r="O32" s="42"/>
      <c r="P32" s="42"/>
      <c r="Q32" s="42"/>
      <c r="R32" s="42"/>
      <c r="S32" s="368"/>
      <c r="T32" s="368"/>
      <c r="U32" s="368"/>
      <c r="V32" s="368"/>
    </row>
    <row r="33" spans="1:22">
      <c r="A33" s="42"/>
      <c r="B33" s="42"/>
      <c r="C33" s="42"/>
      <c r="D33" s="42"/>
      <c r="E33" s="42"/>
      <c r="F33" s="42"/>
      <c r="G33" s="42"/>
      <c r="H33" s="42"/>
      <c r="I33" s="42"/>
      <c r="J33" s="42"/>
      <c r="K33" s="42"/>
      <c r="L33" s="42"/>
      <c r="M33" s="42"/>
      <c r="N33" s="42"/>
      <c r="O33" s="42"/>
      <c r="P33" s="42"/>
      <c r="Q33" s="42"/>
      <c r="R33" s="42"/>
      <c r="S33" s="368"/>
      <c r="T33" s="368"/>
      <c r="U33" s="368"/>
      <c r="V33" s="368"/>
    </row>
    <row r="34" spans="1:22">
      <c r="A34" s="42"/>
      <c r="B34" s="45" t="s">
        <v>424</v>
      </c>
      <c r="C34" s="42"/>
      <c r="D34" s="42"/>
      <c r="E34" s="42"/>
      <c r="F34" s="42"/>
      <c r="G34" s="42"/>
      <c r="H34" s="42"/>
      <c r="I34" s="42"/>
      <c r="J34" s="42"/>
      <c r="K34" s="42"/>
      <c r="L34" s="42"/>
      <c r="M34" s="42"/>
      <c r="N34" s="42"/>
      <c r="O34" s="42"/>
      <c r="P34" s="42"/>
      <c r="Q34" s="42"/>
      <c r="R34" s="42"/>
      <c r="S34" s="368"/>
      <c r="T34" s="368"/>
      <c r="U34" s="368"/>
      <c r="V34" s="368"/>
    </row>
    <row r="35" spans="1:22">
      <c r="A35" s="42"/>
      <c r="B35" s="42"/>
      <c r="C35" s="42"/>
      <c r="D35" s="42"/>
      <c r="E35" s="42"/>
      <c r="F35" s="42"/>
      <c r="G35" s="42"/>
      <c r="H35" s="42"/>
      <c r="I35" s="42"/>
      <c r="J35" s="42"/>
      <c r="K35" s="42"/>
      <c r="L35" s="42"/>
      <c r="M35" s="42"/>
      <c r="N35" s="42"/>
      <c r="O35" s="42"/>
      <c r="P35" s="42"/>
      <c r="Q35" s="42"/>
      <c r="R35" s="42"/>
      <c r="S35" s="368"/>
      <c r="T35" s="368"/>
      <c r="U35" s="368"/>
      <c r="V35" s="368"/>
    </row>
    <row r="36" spans="1:22">
      <c r="A36" s="42"/>
      <c r="B36" s="42"/>
      <c r="C36" s="42"/>
      <c r="D36" s="42"/>
      <c r="E36" s="42"/>
      <c r="F36" s="42"/>
      <c r="G36" s="42"/>
      <c r="H36" s="42"/>
      <c r="I36" s="42"/>
      <c r="J36" s="42"/>
      <c r="K36" s="42"/>
      <c r="L36" s="42"/>
      <c r="M36" s="42"/>
      <c r="N36" s="42"/>
      <c r="O36" s="42"/>
      <c r="P36" s="42"/>
      <c r="Q36" s="42"/>
      <c r="R36" s="42"/>
      <c r="S36" s="51">
        <v>21</v>
      </c>
      <c r="T36" s="51">
        <v>22</v>
      </c>
      <c r="U36" s="51">
        <v>23</v>
      </c>
      <c r="V36" s="51">
        <v>24</v>
      </c>
    </row>
    <row r="37" spans="1:22">
      <c r="A37" s="42"/>
      <c r="B37" s="42"/>
      <c r="C37" s="42"/>
      <c r="D37" s="42"/>
      <c r="E37" s="42"/>
      <c r="F37" s="42"/>
      <c r="G37" s="42"/>
      <c r="H37" s="42"/>
      <c r="I37" s="42"/>
      <c r="J37" s="42"/>
      <c r="K37" s="42"/>
      <c r="L37" s="42"/>
      <c r="M37" s="42"/>
      <c r="N37" s="42"/>
      <c r="O37" s="42"/>
      <c r="P37" s="42"/>
      <c r="Q37" s="42"/>
      <c r="R37" s="42"/>
      <c r="S37" s="42"/>
      <c r="T37" s="42"/>
      <c r="U37" s="42"/>
      <c r="V37" s="42"/>
    </row>
    <row r="38" spans="1:22">
      <c r="A38" s="42"/>
      <c r="B38" s="42"/>
      <c r="C38" s="42"/>
      <c r="D38" s="42"/>
      <c r="E38" s="42"/>
      <c r="F38" s="42"/>
      <c r="G38" s="42"/>
      <c r="H38" s="42"/>
      <c r="I38" s="42"/>
      <c r="J38" s="42"/>
      <c r="K38" s="42"/>
      <c r="L38" s="42"/>
      <c r="M38" s="42"/>
      <c r="N38" s="42"/>
      <c r="O38" s="42"/>
      <c r="P38" s="42"/>
      <c r="Q38" s="42"/>
      <c r="R38" s="42"/>
      <c r="S38" s="42"/>
      <c r="T38" s="42"/>
      <c r="U38" s="42"/>
      <c r="V38" s="42"/>
    </row>
    <row r="39" spans="1:22">
      <c r="A39" s="42"/>
      <c r="B39" s="42"/>
      <c r="C39" s="42"/>
      <c r="D39" s="42"/>
      <c r="E39" s="42"/>
      <c r="F39" s="42"/>
      <c r="G39" s="42"/>
      <c r="H39" s="42"/>
      <c r="I39" s="42"/>
      <c r="J39" s="42"/>
      <c r="K39" s="42"/>
      <c r="L39" s="42"/>
      <c r="M39" s="42"/>
      <c r="N39" s="42"/>
      <c r="O39" s="42"/>
      <c r="P39" s="42"/>
      <c r="Q39" s="42"/>
      <c r="R39" s="42"/>
      <c r="S39" s="42"/>
      <c r="T39" s="42"/>
      <c r="U39" s="42"/>
      <c r="V39" s="42"/>
    </row>
    <row r="40" spans="1:22">
      <c r="A40" s="42" t="s">
        <v>1656</v>
      </c>
      <c r="B40" s="42"/>
      <c r="C40" s="42"/>
      <c r="D40" s="42"/>
      <c r="E40" s="42"/>
      <c r="F40" s="42"/>
      <c r="G40" s="42"/>
      <c r="H40" s="42"/>
      <c r="I40" s="42"/>
      <c r="J40" s="42"/>
      <c r="K40" s="42"/>
      <c r="L40" s="42"/>
      <c r="M40" s="42"/>
      <c r="N40" s="42"/>
      <c r="O40" s="42"/>
      <c r="P40" s="42"/>
      <c r="Q40" s="42"/>
      <c r="R40" s="42"/>
      <c r="S40" s="42"/>
      <c r="T40" s="42"/>
      <c r="U40" s="42"/>
      <c r="V40" s="42"/>
    </row>
    <row r="41" spans="1:22">
      <c r="A41" s="42"/>
      <c r="B41" s="42"/>
      <c r="C41" s="42"/>
      <c r="D41" s="42"/>
      <c r="E41" s="42"/>
      <c r="F41" s="42"/>
      <c r="G41" s="42"/>
      <c r="H41" s="42"/>
      <c r="I41" s="42"/>
      <c r="J41" s="42"/>
      <c r="K41" s="42"/>
      <c r="L41" s="42"/>
      <c r="M41" s="42"/>
      <c r="N41" s="42"/>
      <c r="O41" s="42"/>
      <c r="P41" s="42"/>
      <c r="Q41" s="42"/>
      <c r="R41" s="42"/>
      <c r="S41" s="42"/>
      <c r="T41" s="42"/>
      <c r="U41" s="42"/>
      <c r="V41" s="42"/>
    </row>
    <row r="42" spans="1:22">
      <c r="A42" s="42"/>
      <c r="B42" s="369" t="s">
        <v>438</v>
      </c>
      <c r="C42" s="369" t="s">
        <v>438</v>
      </c>
      <c r="D42" s="369" t="s">
        <v>438</v>
      </c>
      <c r="E42" s="369" t="s">
        <v>438</v>
      </c>
      <c r="F42" s="42"/>
      <c r="G42" s="42"/>
      <c r="H42" s="42"/>
      <c r="I42" s="42"/>
      <c r="J42" s="42"/>
      <c r="K42" s="42"/>
      <c r="L42" s="42"/>
      <c r="M42" s="42"/>
      <c r="N42" s="42"/>
      <c r="O42" s="42"/>
      <c r="P42" s="42"/>
      <c r="Q42" s="45" t="s">
        <v>431</v>
      </c>
      <c r="R42" s="42"/>
      <c r="S42" s="42"/>
      <c r="T42" s="42"/>
      <c r="U42" s="42"/>
      <c r="V42" s="42"/>
    </row>
    <row r="43" spans="1:22">
      <c r="A43" s="42"/>
      <c r="B43" s="369"/>
      <c r="C43" s="369"/>
      <c r="D43" s="369"/>
      <c r="E43" s="369"/>
      <c r="F43" s="42"/>
      <c r="G43" s="42"/>
      <c r="H43" s="42"/>
      <c r="I43" s="42"/>
      <c r="J43" s="42"/>
      <c r="K43" s="42"/>
      <c r="L43" s="42"/>
      <c r="M43" s="42"/>
      <c r="N43" s="42"/>
      <c r="O43" s="42"/>
      <c r="P43" s="42"/>
      <c r="Q43" s="42"/>
      <c r="R43" s="42"/>
      <c r="S43" s="42"/>
      <c r="T43" s="42"/>
      <c r="U43" s="42"/>
      <c r="V43" s="42"/>
    </row>
    <row r="44" spans="1:22">
      <c r="A44" s="42"/>
      <c r="B44" s="369"/>
      <c r="C44" s="369"/>
      <c r="D44" s="369"/>
      <c r="E44" s="369"/>
      <c r="F44" s="42"/>
      <c r="G44" s="42"/>
      <c r="H44" s="42"/>
      <c r="I44" s="42"/>
      <c r="J44" s="42"/>
      <c r="K44" s="42"/>
      <c r="L44" s="42"/>
      <c r="M44" s="42"/>
      <c r="N44" s="42"/>
      <c r="O44" s="42"/>
      <c r="P44" s="42"/>
      <c r="Q44" s="42"/>
      <c r="R44" s="42"/>
      <c r="S44" s="42"/>
      <c r="T44" s="42"/>
      <c r="U44" s="42"/>
      <c r="V44" s="42"/>
    </row>
    <row r="45" spans="1:22">
      <c r="A45" s="42"/>
      <c r="B45" s="369"/>
      <c r="C45" s="369"/>
      <c r="D45" s="369"/>
      <c r="E45" s="369"/>
      <c r="F45" s="42"/>
      <c r="G45" s="42"/>
      <c r="H45" s="42"/>
      <c r="I45" s="42"/>
      <c r="J45" s="42"/>
      <c r="K45" s="42"/>
      <c r="L45" s="42"/>
      <c r="M45" s="42"/>
      <c r="N45" s="42"/>
      <c r="O45" s="42"/>
      <c r="P45" s="42"/>
      <c r="Q45" s="42"/>
      <c r="R45" s="42"/>
      <c r="S45" s="42"/>
      <c r="T45" s="42"/>
      <c r="U45" s="42"/>
      <c r="V45" s="42"/>
    </row>
    <row r="46" spans="1:22">
      <c r="A46" s="42"/>
      <c r="B46" s="52">
        <v>21</v>
      </c>
      <c r="C46" s="52">
        <v>22</v>
      </c>
      <c r="D46" s="52">
        <v>23</v>
      </c>
      <c r="E46" s="52">
        <v>24</v>
      </c>
      <c r="F46" s="42"/>
      <c r="G46" s="42"/>
      <c r="H46" s="42"/>
      <c r="I46" s="42"/>
      <c r="J46" s="42"/>
      <c r="K46" s="42"/>
      <c r="L46" s="42"/>
      <c r="M46" s="42"/>
      <c r="N46" s="42"/>
      <c r="O46" s="42"/>
      <c r="P46" s="42"/>
      <c r="Q46" s="42"/>
      <c r="R46" s="42"/>
      <c r="S46" s="42"/>
      <c r="T46" s="42"/>
      <c r="U46" s="42"/>
      <c r="V46" s="42"/>
    </row>
    <row r="47" spans="1:22">
      <c r="A47" s="42"/>
      <c r="B47" s="42"/>
      <c r="C47" s="42"/>
      <c r="D47" s="42"/>
      <c r="E47" s="42"/>
      <c r="F47" s="42"/>
      <c r="G47" s="42"/>
      <c r="H47" s="42"/>
      <c r="I47" s="42"/>
      <c r="J47" s="42"/>
      <c r="K47" s="42"/>
      <c r="L47" s="42"/>
      <c r="M47" s="42"/>
      <c r="N47" s="42"/>
      <c r="O47" s="42"/>
      <c r="P47" s="42"/>
      <c r="Q47" s="42"/>
      <c r="R47" s="42"/>
      <c r="S47" s="42"/>
      <c r="T47" s="42"/>
      <c r="U47" s="42"/>
      <c r="V47" s="42"/>
    </row>
    <row r="48" spans="1:22">
      <c r="A48" s="42"/>
      <c r="B48" s="42"/>
      <c r="C48" s="42"/>
      <c r="D48" s="42"/>
      <c r="E48" s="42"/>
      <c r="F48" s="42"/>
      <c r="G48" s="42"/>
      <c r="H48" s="42"/>
      <c r="I48" s="42"/>
      <c r="J48" s="42"/>
      <c r="K48" s="42"/>
      <c r="L48" s="42"/>
      <c r="M48" s="42"/>
      <c r="N48" s="42"/>
      <c r="O48" s="42"/>
      <c r="P48" s="42"/>
      <c r="Q48" s="42"/>
      <c r="R48" s="42"/>
      <c r="S48" s="42"/>
      <c r="T48" s="42"/>
      <c r="U48" s="42"/>
      <c r="V48" s="42"/>
    </row>
    <row r="49" spans="1:22">
      <c r="A49" s="42"/>
      <c r="B49" s="42"/>
      <c r="C49" s="42"/>
      <c r="D49" s="42"/>
      <c r="E49" s="42"/>
      <c r="F49" s="42"/>
      <c r="G49" s="42"/>
      <c r="H49" s="42"/>
      <c r="I49" s="42"/>
      <c r="J49" s="42"/>
      <c r="K49" s="42"/>
      <c r="L49" s="42"/>
      <c r="M49" s="42"/>
      <c r="N49" s="42"/>
      <c r="O49" s="42"/>
      <c r="P49" s="42"/>
      <c r="Q49" s="42"/>
      <c r="R49" s="42"/>
      <c r="S49" s="42"/>
      <c r="T49" s="42"/>
      <c r="U49" s="42"/>
      <c r="V49" s="42"/>
    </row>
    <row r="50" spans="1:22" ht="13.5" customHeight="1">
      <c r="A50" s="42"/>
      <c r="B50" s="42"/>
      <c r="C50" s="42"/>
      <c r="D50" s="42"/>
      <c r="E50" s="367"/>
      <c r="F50" s="367"/>
      <c r="G50" s="42"/>
      <c r="H50" s="42"/>
      <c r="I50" s="42"/>
      <c r="J50" s="42"/>
      <c r="K50" s="42"/>
      <c r="L50" s="42"/>
      <c r="M50" s="42"/>
      <c r="N50" s="42"/>
      <c r="O50" s="42"/>
      <c r="P50" s="42"/>
      <c r="Q50" s="42"/>
      <c r="R50" s="42"/>
      <c r="S50" s="42"/>
      <c r="T50" s="42"/>
      <c r="U50" s="42"/>
      <c r="V50" s="42"/>
    </row>
    <row r="51" spans="1:22" ht="13.5" customHeight="1">
      <c r="A51" s="42"/>
      <c r="B51" s="42"/>
      <c r="C51" s="42"/>
      <c r="D51" s="42"/>
      <c r="E51" s="367"/>
      <c r="F51" s="367"/>
      <c r="G51" s="42"/>
      <c r="H51" s="42"/>
      <c r="I51" s="42"/>
      <c r="J51" s="42"/>
      <c r="K51" s="42"/>
      <c r="L51" s="42"/>
      <c r="M51" s="42"/>
      <c r="N51" s="42"/>
      <c r="O51" s="42"/>
      <c r="P51" s="42"/>
      <c r="Q51" s="42"/>
      <c r="R51" s="42"/>
      <c r="S51" s="42"/>
      <c r="T51" s="42"/>
      <c r="U51" s="42"/>
      <c r="V51" s="42"/>
    </row>
    <row r="53" spans="1:22" ht="13.5" customHeight="1"/>
    <row r="54" spans="1:22" ht="13.5" customHeight="1"/>
  </sheetData>
  <mergeCells count="16">
    <mergeCell ref="S10:S12"/>
    <mergeCell ref="T10:T12"/>
    <mergeCell ref="U10:U12"/>
    <mergeCell ref="V10:V12"/>
    <mergeCell ref="A22:A29"/>
    <mergeCell ref="E28:G28"/>
    <mergeCell ref="B42:B45"/>
    <mergeCell ref="C42:C45"/>
    <mergeCell ref="D42:D45"/>
    <mergeCell ref="E42:E45"/>
    <mergeCell ref="R10:R12"/>
    <mergeCell ref="E50:F51"/>
    <mergeCell ref="S31:S35"/>
    <mergeCell ref="T31:T35"/>
    <mergeCell ref="U31:U35"/>
    <mergeCell ref="V31:V35"/>
  </mergeCells>
  <phoneticPr fontId="2"/>
  <pageMargins left="1.1811023622047245" right="0.59055118110236227" top="0.98425196850393704" bottom="0.98425196850393704" header="0.51181102362204722" footer="0.51181102362204722"/>
  <pageSetup paperSize="9" scale="6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43"/>
  <sheetViews>
    <sheetView topLeftCell="A25" workbookViewId="0">
      <selection activeCell="A40" sqref="A40:AC41"/>
    </sheetView>
  </sheetViews>
  <sheetFormatPr defaultColWidth="3.125" defaultRowHeight="18.95" customHeight="1"/>
  <cols>
    <col min="1" max="4" width="3.125" style="29"/>
    <col min="5" max="8" width="2.875" style="29" customWidth="1"/>
    <col min="9" max="32" width="2.75" style="29" customWidth="1"/>
    <col min="33" max="16384" width="3.125" style="29"/>
  </cols>
  <sheetData>
    <row r="1" spans="1:32" ht="18.95" customHeight="1">
      <c r="D1" s="161" t="s">
        <v>439</v>
      </c>
      <c r="E1" s="161"/>
      <c r="F1" s="161"/>
      <c r="G1" s="161"/>
      <c r="H1" s="161"/>
      <c r="I1" s="161"/>
      <c r="J1" s="161"/>
      <c r="K1" s="161"/>
      <c r="L1" s="161"/>
      <c r="M1" s="161"/>
      <c r="N1" s="161"/>
      <c r="O1" s="161"/>
      <c r="P1" s="161"/>
      <c r="Q1" s="161"/>
      <c r="R1" s="161"/>
      <c r="S1" s="161"/>
      <c r="T1" s="161"/>
      <c r="U1" s="161"/>
      <c r="V1" s="161"/>
      <c r="W1" s="161"/>
    </row>
    <row r="2" spans="1:32" ht="18.95" customHeight="1">
      <c r="D2" s="161"/>
      <c r="E2" s="161"/>
      <c r="F2" s="161"/>
      <c r="G2" s="161"/>
      <c r="H2" s="161"/>
      <c r="I2" s="161"/>
      <c r="J2" s="161"/>
      <c r="K2" s="161"/>
      <c r="L2" s="161"/>
      <c r="M2" s="161"/>
      <c r="N2" s="161"/>
      <c r="O2" s="161"/>
      <c r="P2" s="161"/>
      <c r="Q2" s="161"/>
      <c r="R2" s="161"/>
      <c r="S2" s="161"/>
      <c r="T2" s="161"/>
      <c r="U2" s="161"/>
      <c r="V2" s="161"/>
      <c r="W2" s="161"/>
      <c r="X2" s="375" t="s">
        <v>1612</v>
      </c>
      <c r="Y2" s="375"/>
      <c r="Z2" s="375"/>
      <c r="AA2" s="375"/>
      <c r="AB2" s="375"/>
      <c r="AC2" s="375"/>
      <c r="AD2" s="375"/>
      <c r="AE2" s="375"/>
      <c r="AF2" s="375"/>
    </row>
    <row r="3" spans="1:32" ht="18.95" customHeight="1">
      <c r="A3" s="29" t="s">
        <v>1655</v>
      </c>
      <c r="D3" s="163" t="s">
        <v>329</v>
      </c>
      <c r="E3" s="164"/>
      <c r="F3" s="164"/>
      <c r="G3" s="164"/>
      <c r="H3" s="165"/>
      <c r="I3" s="159" t="s">
        <v>441</v>
      </c>
      <c r="J3" s="159"/>
      <c r="K3" s="159"/>
      <c r="L3" s="159"/>
      <c r="M3" s="159"/>
      <c r="N3" s="159"/>
      <c r="O3" s="159" t="s">
        <v>442</v>
      </c>
      <c r="P3" s="159"/>
      <c r="Q3" s="159"/>
      <c r="R3" s="159"/>
      <c r="S3" s="159"/>
      <c r="T3" s="159"/>
      <c r="U3" s="159" t="s">
        <v>443</v>
      </c>
      <c r="V3" s="159"/>
      <c r="W3" s="159"/>
      <c r="X3" s="159"/>
      <c r="Y3" s="159"/>
      <c r="Z3" s="159"/>
      <c r="AA3" s="159" t="s">
        <v>444</v>
      </c>
      <c r="AB3" s="159"/>
      <c r="AC3" s="159"/>
      <c r="AD3" s="159"/>
      <c r="AE3" s="159"/>
      <c r="AF3" s="159"/>
    </row>
    <row r="4" spans="1:32" ht="18.95" customHeight="1">
      <c r="D4" s="173" t="s">
        <v>440</v>
      </c>
      <c r="E4" s="174"/>
      <c r="F4" s="174"/>
      <c r="G4" s="174"/>
      <c r="H4" s="175"/>
      <c r="I4" s="159"/>
      <c r="J4" s="159"/>
      <c r="K4" s="159"/>
      <c r="L4" s="159"/>
      <c r="M4" s="159"/>
      <c r="N4" s="159"/>
      <c r="O4" s="159"/>
      <c r="P4" s="159"/>
      <c r="Q4" s="159"/>
      <c r="R4" s="159"/>
      <c r="S4" s="159"/>
      <c r="T4" s="159"/>
      <c r="U4" s="159"/>
      <c r="V4" s="159"/>
      <c r="W4" s="159"/>
      <c r="X4" s="159"/>
      <c r="Y4" s="159"/>
      <c r="Z4" s="159"/>
      <c r="AA4" s="159"/>
      <c r="AB4" s="159"/>
      <c r="AC4" s="159"/>
      <c r="AD4" s="159"/>
      <c r="AE4" s="159"/>
      <c r="AF4" s="159"/>
    </row>
    <row r="5" spans="1:32" ht="18.95" customHeight="1">
      <c r="D5" s="347" t="s">
        <v>445</v>
      </c>
      <c r="E5" s="348"/>
      <c r="F5" s="348"/>
      <c r="G5" s="348"/>
      <c r="H5" s="349"/>
      <c r="I5" s="159">
        <v>3</v>
      </c>
      <c r="J5" s="159"/>
      <c r="K5" s="159"/>
      <c r="L5" s="159"/>
      <c r="M5" s="159"/>
      <c r="N5" s="159"/>
      <c r="O5" s="159">
        <v>3</v>
      </c>
      <c r="P5" s="159"/>
      <c r="Q5" s="159"/>
      <c r="R5" s="159"/>
      <c r="S5" s="159"/>
      <c r="T5" s="159"/>
      <c r="U5" s="159">
        <v>0</v>
      </c>
      <c r="V5" s="159"/>
      <c r="W5" s="159"/>
      <c r="X5" s="159"/>
      <c r="Y5" s="159"/>
      <c r="Z5" s="159"/>
      <c r="AA5" s="159">
        <v>100</v>
      </c>
      <c r="AB5" s="159"/>
      <c r="AC5" s="159"/>
      <c r="AD5" s="159"/>
      <c r="AE5" s="159"/>
      <c r="AF5" s="159"/>
    </row>
    <row r="6" spans="1:32" ht="18.95" customHeight="1">
      <c r="D6" s="227" t="s">
        <v>446</v>
      </c>
      <c r="E6" s="182"/>
      <c r="F6" s="182"/>
      <c r="G6" s="182"/>
      <c r="H6" s="169"/>
      <c r="I6" s="159">
        <v>3</v>
      </c>
      <c r="J6" s="159"/>
      <c r="K6" s="159"/>
      <c r="L6" s="159"/>
      <c r="M6" s="159"/>
      <c r="N6" s="159"/>
      <c r="O6" s="159">
        <v>3</v>
      </c>
      <c r="P6" s="159"/>
      <c r="Q6" s="159"/>
      <c r="R6" s="159"/>
      <c r="S6" s="159"/>
      <c r="T6" s="159"/>
      <c r="U6" s="159">
        <v>0</v>
      </c>
      <c r="V6" s="159"/>
      <c r="W6" s="159"/>
      <c r="X6" s="159"/>
      <c r="Y6" s="159"/>
      <c r="Z6" s="159"/>
      <c r="AA6" s="159">
        <v>100</v>
      </c>
      <c r="AB6" s="159"/>
      <c r="AC6" s="159"/>
      <c r="AD6" s="159"/>
      <c r="AE6" s="159"/>
      <c r="AF6" s="159"/>
    </row>
    <row r="7" spans="1:32" ht="18.95" customHeight="1">
      <c r="D7" s="227" t="s">
        <v>447</v>
      </c>
      <c r="E7" s="182"/>
      <c r="F7" s="182"/>
      <c r="G7" s="182"/>
      <c r="H7" s="169"/>
      <c r="I7" s="159">
        <v>3</v>
      </c>
      <c r="J7" s="159"/>
      <c r="K7" s="159"/>
      <c r="L7" s="159"/>
      <c r="M7" s="159"/>
      <c r="N7" s="159"/>
      <c r="O7" s="159">
        <v>4</v>
      </c>
      <c r="P7" s="159"/>
      <c r="Q7" s="159"/>
      <c r="R7" s="159"/>
      <c r="S7" s="159"/>
      <c r="T7" s="159"/>
      <c r="U7" s="159">
        <v>1</v>
      </c>
      <c r="V7" s="159"/>
      <c r="W7" s="159"/>
      <c r="X7" s="159"/>
      <c r="Y7" s="159"/>
      <c r="Z7" s="159"/>
      <c r="AA7" s="159">
        <v>133</v>
      </c>
      <c r="AB7" s="159"/>
      <c r="AC7" s="159"/>
      <c r="AD7" s="159"/>
      <c r="AE7" s="159"/>
      <c r="AF7" s="159"/>
    </row>
    <row r="8" spans="1:32" ht="18.95" customHeight="1">
      <c r="D8" s="227" t="s">
        <v>448</v>
      </c>
      <c r="E8" s="182"/>
      <c r="F8" s="182"/>
      <c r="G8" s="182"/>
      <c r="H8" s="169"/>
      <c r="I8" s="159">
        <v>74</v>
      </c>
      <c r="J8" s="159"/>
      <c r="K8" s="159"/>
      <c r="L8" s="159"/>
      <c r="M8" s="159"/>
      <c r="N8" s="159"/>
      <c r="O8" s="159">
        <v>50</v>
      </c>
      <c r="P8" s="159"/>
      <c r="Q8" s="159"/>
      <c r="R8" s="159"/>
      <c r="S8" s="159"/>
      <c r="T8" s="159"/>
      <c r="U8" s="159" t="s">
        <v>1501</v>
      </c>
      <c r="V8" s="159"/>
      <c r="W8" s="159"/>
      <c r="X8" s="159"/>
      <c r="Y8" s="159"/>
      <c r="Z8" s="159"/>
      <c r="AA8" s="159">
        <v>68</v>
      </c>
      <c r="AB8" s="159"/>
      <c r="AC8" s="159"/>
      <c r="AD8" s="159"/>
      <c r="AE8" s="159"/>
      <c r="AF8" s="159"/>
    </row>
    <row r="9" spans="1:32" ht="18.95" customHeight="1">
      <c r="D9" s="227" t="s">
        <v>449</v>
      </c>
      <c r="E9" s="182"/>
      <c r="F9" s="182"/>
      <c r="G9" s="182"/>
      <c r="H9" s="169"/>
      <c r="I9" s="159">
        <v>1</v>
      </c>
      <c r="J9" s="159"/>
      <c r="K9" s="159"/>
      <c r="L9" s="159"/>
      <c r="M9" s="159"/>
      <c r="N9" s="159"/>
      <c r="O9" s="159">
        <v>0</v>
      </c>
      <c r="P9" s="159"/>
      <c r="Q9" s="159"/>
      <c r="R9" s="159"/>
      <c r="S9" s="159"/>
      <c r="T9" s="159"/>
      <c r="U9" s="159" t="s">
        <v>1453</v>
      </c>
      <c r="V9" s="159"/>
      <c r="W9" s="159"/>
      <c r="X9" s="159"/>
      <c r="Y9" s="159"/>
      <c r="Z9" s="159"/>
      <c r="AA9" s="159">
        <v>0</v>
      </c>
      <c r="AB9" s="159"/>
      <c r="AC9" s="159"/>
      <c r="AD9" s="159"/>
      <c r="AE9" s="159"/>
      <c r="AF9" s="159"/>
    </row>
    <row r="10" spans="1:32" ht="18.95" customHeight="1">
      <c r="D10" s="227" t="s">
        <v>450</v>
      </c>
      <c r="E10" s="182"/>
      <c r="F10" s="182"/>
      <c r="G10" s="182"/>
      <c r="H10" s="169"/>
      <c r="I10" s="159">
        <v>0</v>
      </c>
      <c r="J10" s="159"/>
      <c r="K10" s="159"/>
      <c r="L10" s="159"/>
      <c r="M10" s="159"/>
      <c r="N10" s="159"/>
      <c r="O10" s="159">
        <v>0</v>
      </c>
      <c r="P10" s="159"/>
      <c r="Q10" s="159"/>
      <c r="R10" s="159"/>
      <c r="S10" s="159"/>
      <c r="T10" s="159"/>
      <c r="U10" s="159">
        <v>0</v>
      </c>
      <c r="V10" s="159"/>
      <c r="W10" s="159"/>
      <c r="X10" s="159"/>
      <c r="Y10" s="159"/>
      <c r="Z10" s="159"/>
      <c r="AA10" s="159">
        <v>0</v>
      </c>
      <c r="AB10" s="159"/>
      <c r="AC10" s="159"/>
      <c r="AD10" s="159"/>
      <c r="AE10" s="159"/>
      <c r="AF10" s="159"/>
    </row>
    <row r="11" spans="1:32" ht="18.95" customHeight="1">
      <c r="D11" s="227" t="s">
        <v>451</v>
      </c>
      <c r="E11" s="182"/>
      <c r="F11" s="182"/>
      <c r="G11" s="182"/>
      <c r="H11" s="169"/>
      <c r="I11" s="159">
        <v>1</v>
      </c>
      <c r="J11" s="159"/>
      <c r="K11" s="159"/>
      <c r="L11" s="159"/>
      <c r="M11" s="159"/>
      <c r="N11" s="159"/>
      <c r="O11" s="159">
        <v>1</v>
      </c>
      <c r="P11" s="159"/>
      <c r="Q11" s="159"/>
      <c r="R11" s="159"/>
      <c r="S11" s="159"/>
      <c r="T11" s="159"/>
      <c r="U11" s="159">
        <v>0</v>
      </c>
      <c r="V11" s="159"/>
      <c r="W11" s="159"/>
      <c r="X11" s="159"/>
      <c r="Y11" s="159"/>
      <c r="Z11" s="159"/>
      <c r="AA11" s="159">
        <v>100</v>
      </c>
      <c r="AB11" s="159"/>
      <c r="AC11" s="159"/>
      <c r="AD11" s="159"/>
      <c r="AE11" s="159"/>
      <c r="AF11" s="159"/>
    </row>
    <row r="12" spans="1:32" ht="18.95" customHeight="1">
      <c r="D12" s="227" t="s">
        <v>452</v>
      </c>
      <c r="E12" s="182"/>
      <c r="F12" s="182"/>
      <c r="G12" s="182"/>
      <c r="H12" s="169"/>
      <c r="I12" s="159">
        <v>1</v>
      </c>
      <c r="J12" s="159"/>
      <c r="K12" s="159"/>
      <c r="L12" s="159"/>
      <c r="M12" s="159"/>
      <c r="N12" s="159"/>
      <c r="O12" s="159">
        <v>1</v>
      </c>
      <c r="P12" s="159"/>
      <c r="Q12" s="159"/>
      <c r="R12" s="159"/>
      <c r="S12" s="159"/>
      <c r="T12" s="159"/>
      <c r="U12" s="159">
        <v>0</v>
      </c>
      <c r="V12" s="159"/>
      <c r="W12" s="159"/>
      <c r="X12" s="159"/>
      <c r="Y12" s="159"/>
      <c r="Z12" s="159"/>
      <c r="AA12" s="159">
        <v>100</v>
      </c>
      <c r="AB12" s="159"/>
      <c r="AC12" s="159"/>
      <c r="AD12" s="159"/>
      <c r="AE12" s="159"/>
      <c r="AF12" s="159"/>
    </row>
    <row r="13" spans="1:32" ht="18.95" customHeight="1">
      <c r="D13" s="147" t="s">
        <v>453</v>
      </c>
      <c r="E13" s="147"/>
      <c r="F13" s="147"/>
      <c r="G13" s="147"/>
      <c r="H13" s="147"/>
      <c r="I13" s="147"/>
      <c r="AF13" s="1"/>
    </row>
    <row r="14" spans="1:32" ht="18.95" customHeight="1">
      <c r="D14" s="163" t="s">
        <v>329</v>
      </c>
      <c r="E14" s="164"/>
      <c r="F14" s="164"/>
      <c r="G14" s="165"/>
      <c r="H14" s="347" t="s">
        <v>441</v>
      </c>
      <c r="I14" s="349"/>
      <c r="J14" s="347" t="s">
        <v>442</v>
      </c>
      <c r="K14" s="349"/>
      <c r="L14" s="377" t="s">
        <v>456</v>
      </c>
      <c r="M14" s="378"/>
      <c r="N14" s="159" t="s">
        <v>459</v>
      </c>
      <c r="O14" s="159"/>
      <c r="P14" s="159"/>
      <c r="Q14" s="159"/>
      <c r="R14" s="159"/>
      <c r="S14" s="159"/>
      <c r="T14" s="159"/>
      <c r="U14" s="159"/>
      <c r="V14" s="159" t="s">
        <v>460</v>
      </c>
      <c r="W14" s="159"/>
      <c r="X14" s="159" t="s">
        <v>461</v>
      </c>
      <c r="Y14" s="159"/>
      <c r="Z14" s="159" t="s">
        <v>462</v>
      </c>
      <c r="AA14" s="159"/>
      <c r="AB14" s="159"/>
      <c r="AC14" s="300" t="s">
        <v>444</v>
      </c>
      <c r="AD14" s="300"/>
      <c r="AE14" s="300"/>
      <c r="AF14" s="1"/>
    </row>
    <row r="15" spans="1:32" ht="18.95" customHeight="1">
      <c r="D15" s="166" t="s">
        <v>454</v>
      </c>
      <c r="E15" s="167"/>
      <c r="F15" s="167"/>
      <c r="G15" s="168"/>
      <c r="H15" s="350"/>
      <c r="I15" s="351"/>
      <c r="J15" s="350" t="s">
        <v>455</v>
      </c>
      <c r="K15" s="351"/>
      <c r="L15" s="379"/>
      <c r="M15" s="380"/>
      <c r="N15" s="376" t="s">
        <v>457</v>
      </c>
      <c r="O15" s="376"/>
      <c r="P15" s="376"/>
      <c r="Q15" s="376"/>
      <c r="R15" s="376"/>
      <c r="S15" s="159" t="s">
        <v>458</v>
      </c>
      <c r="T15" s="159"/>
      <c r="U15" s="159"/>
      <c r="V15" s="159"/>
      <c r="W15" s="159"/>
      <c r="X15" s="159"/>
      <c r="Y15" s="159"/>
      <c r="Z15" s="159"/>
      <c r="AA15" s="159"/>
      <c r="AB15" s="159"/>
      <c r="AC15" s="300"/>
      <c r="AD15" s="300"/>
      <c r="AE15" s="300"/>
      <c r="AF15" s="1"/>
    </row>
    <row r="16" spans="1:32" ht="18.95" customHeight="1">
      <c r="D16" s="159" t="s">
        <v>53</v>
      </c>
      <c r="E16" s="159"/>
      <c r="F16" s="159"/>
      <c r="G16" s="159"/>
      <c r="H16" s="159">
        <v>172</v>
      </c>
      <c r="I16" s="159"/>
      <c r="J16" s="159">
        <f>L16+N16+S16+V16+X16+Z16</f>
        <v>356</v>
      </c>
      <c r="K16" s="159"/>
      <c r="L16" s="159">
        <v>249</v>
      </c>
      <c r="M16" s="159"/>
      <c r="N16" s="159"/>
      <c r="O16" s="159"/>
      <c r="P16" s="159"/>
      <c r="Q16" s="159"/>
      <c r="R16" s="159"/>
      <c r="S16" s="159">
        <v>92</v>
      </c>
      <c r="T16" s="159"/>
      <c r="U16" s="159"/>
      <c r="V16" s="159">
        <v>3</v>
      </c>
      <c r="W16" s="159"/>
      <c r="X16" s="159">
        <v>4</v>
      </c>
      <c r="Y16" s="159"/>
      <c r="Z16" s="159">
        <v>8</v>
      </c>
      <c r="AA16" s="159"/>
      <c r="AB16" s="159"/>
      <c r="AC16" s="159">
        <v>200.6</v>
      </c>
      <c r="AD16" s="159"/>
      <c r="AE16" s="159"/>
      <c r="AF16" s="1"/>
    </row>
    <row r="17" spans="4:33" ht="18.95" customHeight="1">
      <c r="D17" s="159" t="s">
        <v>331</v>
      </c>
      <c r="E17" s="159"/>
      <c r="F17" s="159"/>
      <c r="G17" s="159"/>
      <c r="H17" s="159">
        <v>95</v>
      </c>
      <c r="I17" s="159"/>
      <c r="J17" s="159">
        <f t="shared" ref="J17:J18" si="0">L17+N17+S17+V17+X17+Z17</f>
        <v>101</v>
      </c>
      <c r="K17" s="159"/>
      <c r="L17" s="159">
        <v>48</v>
      </c>
      <c r="M17" s="159"/>
      <c r="N17" s="159"/>
      <c r="O17" s="159"/>
      <c r="P17" s="159"/>
      <c r="Q17" s="159"/>
      <c r="R17" s="159"/>
      <c r="S17" s="159">
        <v>53</v>
      </c>
      <c r="T17" s="159"/>
      <c r="U17" s="159"/>
      <c r="V17" s="159">
        <v>0</v>
      </c>
      <c r="W17" s="159"/>
      <c r="X17" s="159">
        <v>0</v>
      </c>
      <c r="Y17" s="159"/>
      <c r="Z17" s="159">
        <v>0</v>
      </c>
      <c r="AA17" s="159"/>
      <c r="AB17" s="159"/>
      <c r="AC17" s="159">
        <v>100.6</v>
      </c>
      <c r="AD17" s="159"/>
      <c r="AE17" s="159"/>
      <c r="AF17" s="1"/>
    </row>
    <row r="18" spans="4:33" ht="18.95" customHeight="1">
      <c r="D18" s="159" t="s">
        <v>332</v>
      </c>
      <c r="E18" s="159"/>
      <c r="F18" s="159"/>
      <c r="G18" s="159"/>
      <c r="H18" s="159">
        <v>114</v>
      </c>
      <c r="I18" s="159"/>
      <c r="J18" s="159">
        <f t="shared" si="0"/>
        <v>120</v>
      </c>
      <c r="K18" s="159"/>
      <c r="L18" s="159">
        <v>57</v>
      </c>
      <c r="M18" s="159"/>
      <c r="N18" s="159"/>
      <c r="O18" s="159"/>
      <c r="P18" s="159"/>
      <c r="Q18" s="159"/>
      <c r="R18" s="159"/>
      <c r="S18" s="159">
        <v>59</v>
      </c>
      <c r="T18" s="159"/>
      <c r="U18" s="159"/>
      <c r="V18" s="159">
        <v>1</v>
      </c>
      <c r="W18" s="159"/>
      <c r="X18" s="159">
        <v>2</v>
      </c>
      <c r="Y18" s="159"/>
      <c r="Z18" s="159">
        <v>1</v>
      </c>
      <c r="AA18" s="159"/>
      <c r="AB18" s="159"/>
      <c r="AC18" s="159">
        <v>100.5</v>
      </c>
      <c r="AD18" s="159"/>
      <c r="AE18" s="159"/>
      <c r="AF18" s="1"/>
    </row>
    <row r="19" spans="4:33" ht="18.95" customHeight="1">
      <c r="D19" s="159" t="s">
        <v>311</v>
      </c>
      <c r="E19" s="159"/>
      <c r="F19" s="159"/>
      <c r="G19" s="159"/>
      <c r="H19" s="159">
        <f>SUM(H16:I18)</f>
        <v>381</v>
      </c>
      <c r="I19" s="159"/>
      <c r="J19" s="159">
        <f>SUM(J16:K18)</f>
        <v>577</v>
      </c>
      <c r="K19" s="159"/>
      <c r="L19" s="159">
        <f t="shared" ref="L19" si="1">SUM(L16:M18)</f>
        <v>354</v>
      </c>
      <c r="M19" s="159"/>
      <c r="N19" s="159"/>
      <c r="O19" s="159"/>
      <c r="P19" s="159"/>
      <c r="Q19" s="159"/>
      <c r="R19" s="159"/>
      <c r="S19" s="159">
        <f>SUM(S16:U18)</f>
        <v>204</v>
      </c>
      <c r="T19" s="159"/>
      <c r="U19" s="159"/>
      <c r="V19" s="159">
        <f>SUM(V16:W18)</f>
        <v>4</v>
      </c>
      <c r="W19" s="159"/>
      <c r="X19" s="159">
        <f>SUM(X16:Y18)</f>
        <v>6</v>
      </c>
      <c r="Y19" s="159"/>
      <c r="Z19" s="159">
        <f>SUM(Z16:AB18)</f>
        <v>9</v>
      </c>
      <c r="AA19" s="159"/>
      <c r="AB19" s="159"/>
      <c r="AC19" s="159">
        <v>151.1</v>
      </c>
      <c r="AD19" s="159"/>
      <c r="AE19" s="159"/>
      <c r="AF19" s="1"/>
    </row>
    <row r="20" spans="4:33" ht="18.95" customHeight="1">
      <c r="D20" s="161" t="s">
        <v>463</v>
      </c>
      <c r="E20" s="161"/>
      <c r="F20" s="161"/>
      <c r="G20" s="161"/>
      <c r="H20" s="161"/>
      <c r="I20" s="161"/>
      <c r="J20" s="161"/>
      <c r="K20" s="161"/>
      <c r="L20" s="161"/>
      <c r="M20" s="161"/>
      <c r="N20" s="161"/>
      <c r="O20" s="161"/>
      <c r="P20" s="161"/>
      <c r="Q20" s="161"/>
      <c r="R20" s="161"/>
      <c r="S20" s="161"/>
      <c r="T20" s="161"/>
      <c r="U20" s="161"/>
      <c r="V20" s="161"/>
      <c r="W20" s="161"/>
      <c r="X20" s="1"/>
      <c r="Y20" s="1"/>
      <c r="Z20" s="1"/>
      <c r="AA20" s="1"/>
      <c r="AB20" s="1"/>
      <c r="AC20" s="1"/>
      <c r="AD20" s="1"/>
      <c r="AE20" s="1"/>
      <c r="AF20" s="1"/>
    </row>
    <row r="21" spans="4:33" ht="18.95" customHeight="1">
      <c r="D21" s="161"/>
      <c r="E21" s="161"/>
      <c r="F21" s="161"/>
      <c r="G21" s="161"/>
      <c r="H21" s="161"/>
      <c r="I21" s="161"/>
      <c r="J21" s="161"/>
      <c r="K21" s="161"/>
      <c r="L21" s="161"/>
      <c r="M21" s="161"/>
      <c r="N21" s="161"/>
      <c r="O21" s="161"/>
      <c r="P21" s="161"/>
      <c r="Q21" s="161"/>
      <c r="R21" s="161"/>
      <c r="S21" s="161"/>
      <c r="T21" s="161"/>
      <c r="U21" s="161"/>
      <c r="V21" s="161"/>
      <c r="W21" s="161"/>
      <c r="X21" s="375" t="s">
        <v>1612</v>
      </c>
      <c r="Y21" s="375"/>
      <c r="Z21" s="375"/>
      <c r="AA21" s="375"/>
      <c r="AB21" s="375"/>
      <c r="AC21" s="375"/>
      <c r="AD21" s="375"/>
      <c r="AE21" s="375"/>
      <c r="AF21" s="375"/>
    </row>
    <row r="22" spans="4:33" ht="18.95" customHeight="1">
      <c r="D22" s="384" t="s">
        <v>464</v>
      </c>
      <c r="E22" s="385"/>
      <c r="F22" s="385"/>
      <c r="G22" s="385"/>
      <c r="H22" s="385"/>
      <c r="I22" s="385"/>
      <c r="J22" s="385"/>
      <c r="K22" s="385"/>
      <c r="L22" s="385"/>
      <c r="M22" s="381" t="s">
        <v>479</v>
      </c>
      <c r="N22" s="381"/>
      <c r="O22" s="381"/>
      <c r="P22" s="381"/>
      <c r="Q22" s="381"/>
      <c r="R22" s="381" t="s">
        <v>477</v>
      </c>
      <c r="S22" s="381"/>
      <c r="T22" s="381"/>
      <c r="U22" s="381"/>
      <c r="V22" s="381"/>
      <c r="W22" s="381" t="s">
        <v>478</v>
      </c>
      <c r="X22" s="381"/>
      <c r="Y22" s="381"/>
      <c r="Z22" s="381"/>
      <c r="AA22" s="381"/>
      <c r="AB22" s="381" t="s">
        <v>480</v>
      </c>
      <c r="AC22" s="381"/>
      <c r="AD22" s="381"/>
      <c r="AE22" s="381"/>
      <c r="AF22" s="381"/>
      <c r="AG22" s="39"/>
    </row>
    <row r="23" spans="4:33" ht="18.95" customHeight="1">
      <c r="D23" s="382" t="s">
        <v>465</v>
      </c>
      <c r="E23" s="383"/>
      <c r="F23" s="383"/>
      <c r="G23" s="383"/>
      <c r="H23" s="383"/>
      <c r="I23" s="383"/>
      <c r="J23" s="383"/>
      <c r="K23" s="383"/>
      <c r="L23" s="383"/>
      <c r="M23" s="381"/>
      <c r="N23" s="381"/>
      <c r="O23" s="381"/>
      <c r="P23" s="381"/>
      <c r="Q23" s="381"/>
      <c r="R23" s="381"/>
      <c r="S23" s="381"/>
      <c r="T23" s="381"/>
      <c r="U23" s="381"/>
      <c r="V23" s="381"/>
      <c r="W23" s="381"/>
      <c r="X23" s="381"/>
      <c r="Y23" s="381"/>
      <c r="Z23" s="381"/>
      <c r="AA23" s="381"/>
      <c r="AB23" s="381"/>
      <c r="AC23" s="381"/>
      <c r="AD23" s="381"/>
      <c r="AE23" s="381"/>
      <c r="AF23" s="381"/>
      <c r="AG23" s="39"/>
    </row>
    <row r="24" spans="4:33" ht="18.95" customHeight="1">
      <c r="D24" s="160" t="s">
        <v>466</v>
      </c>
      <c r="E24" s="178" t="s">
        <v>467</v>
      </c>
      <c r="F24" s="179"/>
      <c r="G24" s="179"/>
      <c r="H24" s="179"/>
      <c r="I24" s="179"/>
      <c r="J24" s="179"/>
      <c r="K24" s="179"/>
      <c r="L24" s="180"/>
      <c r="M24" s="159">
        <v>8</v>
      </c>
      <c r="N24" s="159"/>
      <c r="O24" s="159"/>
      <c r="P24" s="159"/>
      <c r="Q24" s="159"/>
      <c r="R24" s="159">
        <v>3</v>
      </c>
      <c r="S24" s="159"/>
      <c r="T24" s="159"/>
      <c r="U24" s="159"/>
      <c r="V24" s="159"/>
      <c r="W24" s="159">
        <v>3</v>
      </c>
      <c r="X24" s="159"/>
      <c r="Y24" s="159"/>
      <c r="Z24" s="159"/>
      <c r="AA24" s="159"/>
      <c r="AB24" s="159">
        <f>SUM(M24:AA24)</f>
        <v>14</v>
      </c>
      <c r="AC24" s="159"/>
      <c r="AD24" s="159"/>
      <c r="AE24" s="159"/>
      <c r="AF24" s="159"/>
    </row>
    <row r="25" spans="4:33" ht="18.95" customHeight="1">
      <c r="D25" s="160"/>
      <c r="E25" s="178" t="s">
        <v>468</v>
      </c>
      <c r="F25" s="179"/>
      <c r="G25" s="179"/>
      <c r="H25" s="179"/>
      <c r="I25" s="179"/>
      <c r="J25" s="179"/>
      <c r="K25" s="179"/>
      <c r="L25" s="180"/>
      <c r="M25" s="159">
        <v>8</v>
      </c>
      <c r="N25" s="159"/>
      <c r="O25" s="159"/>
      <c r="P25" s="159"/>
      <c r="Q25" s="159"/>
      <c r="R25" s="159">
        <v>2</v>
      </c>
      <c r="S25" s="159"/>
      <c r="T25" s="159"/>
      <c r="U25" s="159"/>
      <c r="V25" s="159"/>
      <c r="W25" s="159">
        <v>2</v>
      </c>
      <c r="X25" s="159"/>
      <c r="Y25" s="159"/>
      <c r="Z25" s="159"/>
      <c r="AA25" s="159"/>
      <c r="AB25" s="159">
        <f>SUM(M25:AA25)</f>
        <v>12</v>
      </c>
      <c r="AC25" s="159"/>
      <c r="AD25" s="159"/>
      <c r="AE25" s="159"/>
      <c r="AF25" s="159"/>
    </row>
    <row r="26" spans="4:33" ht="18.95" customHeight="1">
      <c r="D26" s="160"/>
      <c r="E26" s="178" t="s">
        <v>469</v>
      </c>
      <c r="F26" s="179"/>
      <c r="G26" s="179"/>
      <c r="H26" s="179"/>
      <c r="I26" s="179"/>
      <c r="J26" s="179"/>
      <c r="K26" s="179"/>
      <c r="L26" s="180"/>
      <c r="M26" s="159">
        <v>1</v>
      </c>
      <c r="N26" s="159"/>
      <c r="O26" s="159"/>
      <c r="P26" s="159"/>
      <c r="Q26" s="159"/>
      <c r="R26" s="159">
        <v>1</v>
      </c>
      <c r="S26" s="159"/>
      <c r="T26" s="159"/>
      <c r="U26" s="159"/>
      <c r="V26" s="159"/>
      <c r="W26" s="159">
        <v>1</v>
      </c>
      <c r="X26" s="159"/>
      <c r="Y26" s="159"/>
      <c r="Z26" s="159"/>
      <c r="AA26" s="159"/>
      <c r="AB26" s="159">
        <f t="shared" ref="AB26:AB41" si="2">SUM(M26:AA26)</f>
        <v>3</v>
      </c>
      <c r="AC26" s="159"/>
      <c r="AD26" s="159"/>
      <c r="AE26" s="159"/>
      <c r="AF26" s="159"/>
    </row>
    <row r="27" spans="4:33" ht="18.95" customHeight="1">
      <c r="D27" s="160"/>
      <c r="E27" s="178" t="s">
        <v>470</v>
      </c>
      <c r="F27" s="179"/>
      <c r="G27" s="179"/>
      <c r="H27" s="179"/>
      <c r="I27" s="179"/>
      <c r="J27" s="179"/>
      <c r="K27" s="179"/>
      <c r="L27" s="180"/>
      <c r="M27" s="159">
        <v>1</v>
      </c>
      <c r="N27" s="159"/>
      <c r="O27" s="159"/>
      <c r="P27" s="159"/>
      <c r="Q27" s="159"/>
      <c r="R27" s="159">
        <v>1</v>
      </c>
      <c r="S27" s="159"/>
      <c r="T27" s="159"/>
      <c r="U27" s="159"/>
      <c r="V27" s="159"/>
      <c r="W27" s="159">
        <v>1</v>
      </c>
      <c r="X27" s="159"/>
      <c r="Y27" s="159"/>
      <c r="Z27" s="159"/>
      <c r="AA27" s="159"/>
      <c r="AB27" s="159">
        <f t="shared" si="2"/>
        <v>3</v>
      </c>
      <c r="AC27" s="159"/>
      <c r="AD27" s="159"/>
      <c r="AE27" s="159"/>
      <c r="AF27" s="159"/>
    </row>
    <row r="28" spans="4:33" ht="18.95" customHeight="1">
      <c r="D28" s="160"/>
      <c r="E28" s="178" t="s">
        <v>471</v>
      </c>
      <c r="F28" s="179"/>
      <c r="G28" s="179"/>
      <c r="H28" s="179"/>
      <c r="I28" s="179"/>
      <c r="J28" s="179"/>
      <c r="K28" s="179"/>
      <c r="L28" s="180"/>
      <c r="M28" s="159">
        <v>1</v>
      </c>
      <c r="N28" s="159"/>
      <c r="O28" s="159"/>
      <c r="P28" s="159"/>
      <c r="Q28" s="159"/>
      <c r="R28" s="159">
        <v>1</v>
      </c>
      <c r="S28" s="159"/>
      <c r="T28" s="159"/>
      <c r="U28" s="159"/>
      <c r="V28" s="159"/>
      <c r="W28" s="159">
        <v>1</v>
      </c>
      <c r="X28" s="159"/>
      <c r="Y28" s="159"/>
      <c r="Z28" s="159"/>
      <c r="AA28" s="159"/>
      <c r="AB28" s="159">
        <f t="shared" si="2"/>
        <v>3</v>
      </c>
      <c r="AC28" s="159"/>
      <c r="AD28" s="159"/>
      <c r="AE28" s="159"/>
      <c r="AF28" s="159"/>
    </row>
    <row r="29" spans="4:33" ht="18.95" customHeight="1">
      <c r="D29" s="160"/>
      <c r="E29" s="178" t="s">
        <v>472</v>
      </c>
      <c r="F29" s="179"/>
      <c r="G29" s="179"/>
      <c r="H29" s="179"/>
      <c r="I29" s="179"/>
      <c r="J29" s="179"/>
      <c r="K29" s="179"/>
      <c r="L29" s="180"/>
      <c r="M29" s="159">
        <v>0</v>
      </c>
      <c r="N29" s="159"/>
      <c r="O29" s="159"/>
      <c r="P29" s="159"/>
      <c r="Q29" s="159"/>
      <c r="R29" s="159">
        <v>1</v>
      </c>
      <c r="S29" s="159"/>
      <c r="T29" s="159"/>
      <c r="U29" s="159"/>
      <c r="V29" s="159"/>
      <c r="W29" s="159">
        <v>1</v>
      </c>
      <c r="X29" s="159"/>
      <c r="Y29" s="159"/>
      <c r="Z29" s="159"/>
      <c r="AA29" s="159"/>
      <c r="AB29" s="159">
        <f t="shared" si="2"/>
        <v>2</v>
      </c>
      <c r="AC29" s="159"/>
      <c r="AD29" s="159"/>
      <c r="AE29" s="159"/>
      <c r="AF29" s="159"/>
    </row>
    <row r="30" spans="4:33" ht="18.95" customHeight="1">
      <c r="D30" s="160"/>
      <c r="E30" s="178" t="s">
        <v>473</v>
      </c>
      <c r="F30" s="179"/>
      <c r="G30" s="179"/>
      <c r="H30" s="179"/>
      <c r="I30" s="179"/>
      <c r="J30" s="179"/>
      <c r="K30" s="179"/>
      <c r="L30" s="180"/>
      <c r="M30" s="159">
        <v>2</v>
      </c>
      <c r="N30" s="159"/>
      <c r="O30" s="159"/>
      <c r="P30" s="159"/>
      <c r="Q30" s="159"/>
      <c r="R30" s="159">
        <v>1</v>
      </c>
      <c r="S30" s="159"/>
      <c r="T30" s="159"/>
      <c r="U30" s="159"/>
      <c r="V30" s="159"/>
      <c r="W30" s="159">
        <v>1</v>
      </c>
      <c r="X30" s="159"/>
      <c r="Y30" s="159"/>
      <c r="Z30" s="159"/>
      <c r="AA30" s="159"/>
      <c r="AB30" s="159">
        <f t="shared" si="2"/>
        <v>4</v>
      </c>
      <c r="AC30" s="159"/>
      <c r="AD30" s="159"/>
      <c r="AE30" s="159"/>
      <c r="AF30" s="159"/>
    </row>
    <row r="31" spans="4:33" ht="18.95" customHeight="1">
      <c r="D31" s="160"/>
      <c r="E31" s="178" t="s">
        <v>474</v>
      </c>
      <c r="F31" s="179"/>
      <c r="G31" s="179"/>
      <c r="H31" s="179"/>
      <c r="I31" s="179"/>
      <c r="J31" s="179"/>
      <c r="K31" s="179"/>
      <c r="L31" s="180"/>
      <c r="M31" s="159">
        <v>1</v>
      </c>
      <c r="N31" s="159"/>
      <c r="O31" s="159"/>
      <c r="P31" s="159"/>
      <c r="Q31" s="159"/>
      <c r="R31" s="159">
        <v>1</v>
      </c>
      <c r="S31" s="159"/>
      <c r="T31" s="159"/>
      <c r="U31" s="159"/>
      <c r="V31" s="159"/>
      <c r="W31" s="159">
        <v>1</v>
      </c>
      <c r="X31" s="159"/>
      <c r="Y31" s="159"/>
      <c r="Z31" s="159"/>
      <c r="AA31" s="159"/>
      <c r="AB31" s="159">
        <f t="shared" si="2"/>
        <v>3</v>
      </c>
      <c r="AC31" s="159"/>
      <c r="AD31" s="159"/>
      <c r="AE31" s="159"/>
      <c r="AF31" s="159"/>
    </row>
    <row r="32" spans="4:33" ht="18.95" customHeight="1">
      <c r="D32" s="160"/>
      <c r="E32" s="178" t="s">
        <v>475</v>
      </c>
      <c r="F32" s="179"/>
      <c r="G32" s="179"/>
      <c r="H32" s="179"/>
      <c r="I32" s="179"/>
      <c r="J32" s="179"/>
      <c r="K32" s="179"/>
      <c r="L32" s="180"/>
      <c r="M32" s="159">
        <v>1</v>
      </c>
      <c r="N32" s="159"/>
      <c r="O32" s="159"/>
      <c r="P32" s="159"/>
      <c r="Q32" s="159"/>
      <c r="R32" s="159">
        <v>1</v>
      </c>
      <c r="S32" s="159"/>
      <c r="T32" s="159"/>
      <c r="U32" s="159"/>
      <c r="V32" s="159"/>
      <c r="W32" s="159">
        <v>1</v>
      </c>
      <c r="X32" s="159"/>
      <c r="Y32" s="159"/>
      <c r="Z32" s="159"/>
      <c r="AA32" s="159"/>
      <c r="AB32" s="159">
        <f t="shared" si="2"/>
        <v>3</v>
      </c>
      <c r="AC32" s="159"/>
      <c r="AD32" s="159"/>
      <c r="AE32" s="159"/>
      <c r="AF32" s="159"/>
    </row>
    <row r="33" spans="1:32" ht="18.95" customHeight="1">
      <c r="D33" s="160"/>
      <c r="E33" s="178" t="s">
        <v>476</v>
      </c>
      <c r="F33" s="179"/>
      <c r="G33" s="179"/>
      <c r="H33" s="179"/>
      <c r="I33" s="179"/>
      <c r="J33" s="179"/>
      <c r="K33" s="179"/>
      <c r="L33" s="180"/>
      <c r="M33" s="159">
        <v>1</v>
      </c>
      <c r="N33" s="159"/>
      <c r="O33" s="159"/>
      <c r="P33" s="159"/>
      <c r="Q33" s="159"/>
      <c r="R33" s="159">
        <v>1</v>
      </c>
      <c r="S33" s="159"/>
      <c r="T33" s="159"/>
      <c r="U33" s="159"/>
      <c r="V33" s="159"/>
      <c r="W33" s="159">
        <v>1</v>
      </c>
      <c r="X33" s="159"/>
      <c r="Y33" s="159"/>
      <c r="Z33" s="159"/>
      <c r="AA33" s="159"/>
      <c r="AB33" s="159">
        <f t="shared" si="2"/>
        <v>3</v>
      </c>
      <c r="AC33" s="159"/>
      <c r="AD33" s="159"/>
      <c r="AE33" s="159"/>
      <c r="AF33" s="159"/>
    </row>
    <row r="34" spans="1:32" ht="18.95" customHeight="1">
      <c r="D34" s="160"/>
      <c r="E34" s="178" t="s">
        <v>481</v>
      </c>
      <c r="F34" s="179"/>
      <c r="G34" s="179"/>
      <c r="H34" s="179"/>
      <c r="I34" s="179"/>
      <c r="J34" s="179"/>
      <c r="K34" s="179"/>
      <c r="L34" s="180"/>
      <c r="M34" s="159">
        <v>4</v>
      </c>
      <c r="N34" s="159"/>
      <c r="O34" s="159"/>
      <c r="P34" s="159"/>
      <c r="Q34" s="159"/>
      <c r="R34" s="159">
        <v>2</v>
      </c>
      <c r="S34" s="159"/>
      <c r="T34" s="159"/>
      <c r="U34" s="159"/>
      <c r="V34" s="159"/>
      <c r="W34" s="159">
        <v>2</v>
      </c>
      <c r="X34" s="159"/>
      <c r="Y34" s="159"/>
      <c r="Z34" s="159"/>
      <c r="AA34" s="159"/>
      <c r="AB34" s="159">
        <f t="shared" si="2"/>
        <v>8</v>
      </c>
      <c r="AC34" s="159"/>
      <c r="AD34" s="159"/>
      <c r="AE34" s="159"/>
      <c r="AF34" s="159"/>
    </row>
    <row r="35" spans="1:32" ht="18.95" customHeight="1">
      <c r="D35" s="160"/>
      <c r="E35" s="178" t="s">
        <v>482</v>
      </c>
      <c r="F35" s="179"/>
      <c r="G35" s="179"/>
      <c r="H35" s="179"/>
      <c r="I35" s="179"/>
      <c r="J35" s="179"/>
      <c r="K35" s="179"/>
      <c r="L35" s="180"/>
      <c r="M35" s="159">
        <v>0</v>
      </c>
      <c r="N35" s="159"/>
      <c r="O35" s="159"/>
      <c r="P35" s="159"/>
      <c r="Q35" s="159"/>
      <c r="R35" s="159">
        <v>0</v>
      </c>
      <c r="S35" s="159"/>
      <c r="T35" s="159"/>
      <c r="U35" s="159"/>
      <c r="V35" s="159"/>
      <c r="W35" s="159">
        <v>1</v>
      </c>
      <c r="X35" s="159"/>
      <c r="Y35" s="159"/>
      <c r="Z35" s="159"/>
      <c r="AA35" s="159"/>
      <c r="AB35" s="159">
        <f t="shared" si="2"/>
        <v>1</v>
      </c>
      <c r="AC35" s="159"/>
      <c r="AD35" s="159"/>
      <c r="AE35" s="159"/>
      <c r="AF35" s="159"/>
    </row>
    <row r="36" spans="1:32" ht="18.95" customHeight="1">
      <c r="D36" s="160"/>
      <c r="E36" s="178" t="s">
        <v>1302</v>
      </c>
      <c r="F36" s="179"/>
      <c r="G36" s="179"/>
      <c r="H36" s="179"/>
      <c r="I36" s="179"/>
      <c r="J36" s="179"/>
      <c r="K36" s="179"/>
      <c r="L36" s="180"/>
      <c r="M36" s="227">
        <v>2</v>
      </c>
      <c r="N36" s="182"/>
      <c r="O36" s="182"/>
      <c r="P36" s="182"/>
      <c r="Q36" s="169"/>
      <c r="R36" s="159">
        <v>2</v>
      </c>
      <c r="S36" s="159"/>
      <c r="T36" s="159"/>
      <c r="U36" s="159"/>
      <c r="V36" s="159"/>
      <c r="W36" s="159">
        <v>2</v>
      </c>
      <c r="X36" s="159"/>
      <c r="Y36" s="159"/>
      <c r="Z36" s="159"/>
      <c r="AA36" s="159"/>
      <c r="AB36" s="159">
        <f t="shared" si="2"/>
        <v>6</v>
      </c>
      <c r="AC36" s="159"/>
      <c r="AD36" s="159"/>
      <c r="AE36" s="159"/>
      <c r="AF36" s="159"/>
    </row>
    <row r="37" spans="1:32" ht="18.95" customHeight="1">
      <c r="D37" s="160"/>
      <c r="E37" s="178" t="s">
        <v>1303</v>
      </c>
      <c r="F37" s="179"/>
      <c r="G37" s="179"/>
      <c r="H37" s="179"/>
      <c r="I37" s="179"/>
      <c r="J37" s="179"/>
      <c r="K37" s="179"/>
      <c r="L37" s="180"/>
      <c r="M37" s="227">
        <v>5</v>
      </c>
      <c r="N37" s="182"/>
      <c r="O37" s="182"/>
      <c r="P37" s="182"/>
      <c r="Q37" s="169"/>
      <c r="R37" s="227">
        <v>5</v>
      </c>
      <c r="S37" s="182"/>
      <c r="T37" s="182"/>
      <c r="U37" s="182"/>
      <c r="V37" s="169"/>
      <c r="W37" s="227">
        <v>5</v>
      </c>
      <c r="X37" s="182"/>
      <c r="Y37" s="182"/>
      <c r="Z37" s="182"/>
      <c r="AA37" s="169"/>
      <c r="AB37" s="159">
        <f t="shared" si="2"/>
        <v>15</v>
      </c>
      <c r="AC37" s="159"/>
      <c r="AD37" s="159"/>
      <c r="AE37" s="159"/>
      <c r="AF37" s="159"/>
    </row>
    <row r="38" spans="1:32" ht="18.95" customHeight="1">
      <c r="D38" s="160"/>
      <c r="E38" s="178" t="s">
        <v>1304</v>
      </c>
      <c r="F38" s="179"/>
      <c r="G38" s="179"/>
      <c r="H38" s="179"/>
      <c r="I38" s="179"/>
      <c r="J38" s="179"/>
      <c r="K38" s="179"/>
      <c r="L38" s="180"/>
      <c r="M38" s="227">
        <v>2</v>
      </c>
      <c r="N38" s="182"/>
      <c r="O38" s="182"/>
      <c r="P38" s="182"/>
      <c r="Q38" s="169"/>
      <c r="R38" s="227">
        <v>2</v>
      </c>
      <c r="S38" s="182"/>
      <c r="T38" s="182"/>
      <c r="U38" s="182"/>
      <c r="V38" s="169"/>
      <c r="W38" s="227">
        <v>1</v>
      </c>
      <c r="X38" s="182"/>
      <c r="Y38" s="182"/>
      <c r="Z38" s="182"/>
      <c r="AA38" s="169"/>
      <c r="AB38" s="159">
        <f t="shared" si="2"/>
        <v>5</v>
      </c>
      <c r="AC38" s="159"/>
      <c r="AD38" s="159"/>
      <c r="AE38" s="159"/>
      <c r="AF38" s="159"/>
    </row>
    <row r="39" spans="1:32" ht="18.95" customHeight="1">
      <c r="D39" s="160"/>
      <c r="E39" s="178" t="s">
        <v>483</v>
      </c>
      <c r="F39" s="179"/>
      <c r="G39" s="179"/>
      <c r="H39" s="179"/>
      <c r="I39" s="179"/>
      <c r="J39" s="179"/>
      <c r="K39" s="179"/>
      <c r="L39" s="180"/>
      <c r="M39" s="159">
        <v>1</v>
      </c>
      <c r="N39" s="159"/>
      <c r="O39" s="159"/>
      <c r="P39" s="159"/>
      <c r="Q39" s="159"/>
      <c r="R39" s="159">
        <v>2</v>
      </c>
      <c r="S39" s="159"/>
      <c r="T39" s="159"/>
      <c r="U39" s="159"/>
      <c r="V39" s="159"/>
      <c r="W39" s="159">
        <v>1</v>
      </c>
      <c r="X39" s="159"/>
      <c r="Y39" s="159"/>
      <c r="Z39" s="159"/>
      <c r="AA39" s="159"/>
      <c r="AB39" s="159">
        <f t="shared" si="2"/>
        <v>4</v>
      </c>
      <c r="AC39" s="159"/>
      <c r="AD39" s="159"/>
      <c r="AE39" s="159"/>
      <c r="AF39" s="159"/>
    </row>
    <row r="40" spans="1:32" ht="18.95" customHeight="1">
      <c r="A40" s="29" t="s">
        <v>1656</v>
      </c>
      <c r="D40" s="160"/>
      <c r="E40" s="178" t="s">
        <v>1305</v>
      </c>
      <c r="F40" s="179"/>
      <c r="G40" s="179"/>
      <c r="H40" s="179"/>
      <c r="I40" s="179"/>
      <c r="J40" s="179"/>
      <c r="K40" s="179"/>
      <c r="L40" s="180"/>
      <c r="M40" s="159">
        <v>2</v>
      </c>
      <c r="N40" s="159"/>
      <c r="O40" s="159"/>
      <c r="P40" s="159"/>
      <c r="Q40" s="159"/>
      <c r="R40" s="159">
        <v>1</v>
      </c>
      <c r="S40" s="159"/>
      <c r="T40" s="159"/>
      <c r="U40" s="159"/>
      <c r="V40" s="159"/>
      <c r="W40" s="159">
        <v>1</v>
      </c>
      <c r="X40" s="159"/>
      <c r="Y40" s="159"/>
      <c r="Z40" s="159"/>
      <c r="AA40" s="159"/>
      <c r="AB40" s="159">
        <f t="shared" si="2"/>
        <v>4</v>
      </c>
      <c r="AC40" s="159"/>
      <c r="AD40" s="159"/>
      <c r="AE40" s="159"/>
      <c r="AF40" s="159"/>
    </row>
    <row r="41" spans="1:32" ht="18.95" customHeight="1">
      <c r="D41" s="160"/>
      <c r="E41" s="178" t="s">
        <v>1306</v>
      </c>
      <c r="F41" s="179"/>
      <c r="G41" s="179"/>
      <c r="H41" s="179"/>
      <c r="I41" s="179"/>
      <c r="J41" s="179"/>
      <c r="K41" s="179"/>
      <c r="L41" s="180"/>
      <c r="M41" s="159">
        <v>1</v>
      </c>
      <c r="N41" s="159"/>
      <c r="O41" s="159"/>
      <c r="P41" s="159"/>
      <c r="Q41" s="159"/>
      <c r="R41" s="159">
        <v>1</v>
      </c>
      <c r="S41" s="159"/>
      <c r="T41" s="159"/>
      <c r="U41" s="159"/>
      <c r="V41" s="159"/>
      <c r="W41" s="159">
        <v>1</v>
      </c>
      <c r="X41" s="159"/>
      <c r="Y41" s="159"/>
      <c r="Z41" s="159"/>
      <c r="AA41" s="159"/>
      <c r="AB41" s="159">
        <f t="shared" si="2"/>
        <v>3</v>
      </c>
      <c r="AC41" s="159"/>
      <c r="AD41" s="159"/>
      <c r="AE41" s="159"/>
      <c r="AF41" s="159"/>
    </row>
    <row r="42" spans="1:32"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row>
    <row r="43" spans="1:32" ht="18.95" customHeight="1">
      <c r="B43" s="78"/>
      <c r="C43" s="78"/>
      <c r="D43" s="152" t="s">
        <v>495</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row>
  </sheetData>
  <mergeCells count="202">
    <mergeCell ref="E41:L41"/>
    <mergeCell ref="M41:Q41"/>
    <mergeCell ref="R41:V41"/>
    <mergeCell ref="W41:AA41"/>
    <mergeCell ref="AB41:AF41"/>
    <mergeCell ref="E39:L39"/>
    <mergeCell ref="M39:Q39"/>
    <mergeCell ref="R39:V39"/>
    <mergeCell ref="W39:AA39"/>
    <mergeCell ref="AB39:AF39"/>
    <mergeCell ref="E40:L40"/>
    <mergeCell ref="M40:Q40"/>
    <mergeCell ref="R40:V40"/>
    <mergeCell ref="W40:AA40"/>
    <mergeCell ref="AB40:AF40"/>
    <mergeCell ref="E37:L37"/>
    <mergeCell ref="M37:Q37"/>
    <mergeCell ref="R37:V37"/>
    <mergeCell ref="W37:AA37"/>
    <mergeCell ref="AB37:AF37"/>
    <mergeCell ref="E38:L38"/>
    <mergeCell ref="M38:Q38"/>
    <mergeCell ref="R38:V38"/>
    <mergeCell ref="W38:AA38"/>
    <mergeCell ref="AB38:AF38"/>
    <mergeCell ref="E35:L35"/>
    <mergeCell ref="M35:Q35"/>
    <mergeCell ref="R35:V35"/>
    <mergeCell ref="W35:AA35"/>
    <mergeCell ref="AB35:AF35"/>
    <mergeCell ref="E36:L36"/>
    <mergeCell ref="M36:Q36"/>
    <mergeCell ref="R36:V36"/>
    <mergeCell ref="W36:AA36"/>
    <mergeCell ref="AB36:AF36"/>
    <mergeCell ref="E33:L33"/>
    <mergeCell ref="M33:Q33"/>
    <mergeCell ref="R33:V33"/>
    <mergeCell ref="W33:AA33"/>
    <mergeCell ref="AB33:AF33"/>
    <mergeCell ref="E34:L34"/>
    <mergeCell ref="M34:Q34"/>
    <mergeCell ref="R34:V34"/>
    <mergeCell ref="W34:AA34"/>
    <mergeCell ref="AB34:AF34"/>
    <mergeCell ref="E31:L31"/>
    <mergeCell ref="M31:Q31"/>
    <mergeCell ref="R31:V31"/>
    <mergeCell ref="W31:AA31"/>
    <mergeCell ref="AB31:AF31"/>
    <mergeCell ref="E32:L32"/>
    <mergeCell ref="M32:Q32"/>
    <mergeCell ref="R32:V32"/>
    <mergeCell ref="W32:AA32"/>
    <mergeCell ref="AB32:AF32"/>
    <mergeCell ref="W28:AA28"/>
    <mergeCell ref="AB28:AF28"/>
    <mergeCell ref="E29:L29"/>
    <mergeCell ref="M29:Q29"/>
    <mergeCell ref="R29:V29"/>
    <mergeCell ref="W29:AA29"/>
    <mergeCell ref="AB29:AF29"/>
    <mergeCell ref="E30:L30"/>
    <mergeCell ref="M30:Q30"/>
    <mergeCell ref="R30:V30"/>
    <mergeCell ref="W30:AA30"/>
    <mergeCell ref="AB30:AF30"/>
    <mergeCell ref="AB25:AF25"/>
    <mergeCell ref="E26:L26"/>
    <mergeCell ref="M26:Q26"/>
    <mergeCell ref="R26:V26"/>
    <mergeCell ref="W26:AA26"/>
    <mergeCell ref="AB26:AF26"/>
    <mergeCell ref="D24:D41"/>
    <mergeCell ref="E24:L24"/>
    <mergeCell ref="M24:Q24"/>
    <mergeCell ref="R24:V24"/>
    <mergeCell ref="W24:AA24"/>
    <mergeCell ref="AB24:AF24"/>
    <mergeCell ref="E25:L25"/>
    <mergeCell ref="M25:Q25"/>
    <mergeCell ref="R25:V25"/>
    <mergeCell ref="W25:AA25"/>
    <mergeCell ref="E27:L27"/>
    <mergeCell ref="M27:Q27"/>
    <mergeCell ref="R27:V27"/>
    <mergeCell ref="W27:AA27"/>
    <mergeCell ref="AB27:AF27"/>
    <mergeCell ref="E28:L28"/>
    <mergeCell ref="M28:Q28"/>
    <mergeCell ref="R28:V28"/>
    <mergeCell ref="W22:AA23"/>
    <mergeCell ref="AB22:AF23"/>
    <mergeCell ref="D23:L23"/>
    <mergeCell ref="V19:W19"/>
    <mergeCell ref="X19:Y19"/>
    <mergeCell ref="Z19:AB19"/>
    <mergeCell ref="AC19:AE19"/>
    <mergeCell ref="D20:W21"/>
    <mergeCell ref="D18:G18"/>
    <mergeCell ref="H18:I18"/>
    <mergeCell ref="J18:K18"/>
    <mergeCell ref="L18:M18"/>
    <mergeCell ref="N18:R18"/>
    <mergeCell ref="S18:U18"/>
    <mergeCell ref="D19:G19"/>
    <mergeCell ref="H19:I19"/>
    <mergeCell ref="J19:K19"/>
    <mergeCell ref="L19:M19"/>
    <mergeCell ref="N19:R19"/>
    <mergeCell ref="S19:U19"/>
    <mergeCell ref="D22:L22"/>
    <mergeCell ref="M22:Q23"/>
    <mergeCell ref="R22:V23"/>
    <mergeCell ref="V18:W18"/>
    <mergeCell ref="X18:Y18"/>
    <mergeCell ref="Z18:AB18"/>
    <mergeCell ref="V16:W16"/>
    <mergeCell ref="X16:Y16"/>
    <mergeCell ref="Z16:AB16"/>
    <mergeCell ref="AC16:AE16"/>
    <mergeCell ref="D17:G17"/>
    <mergeCell ref="H17:I17"/>
    <mergeCell ref="J17:K17"/>
    <mergeCell ref="L17:M17"/>
    <mergeCell ref="N17:R17"/>
    <mergeCell ref="S17:U17"/>
    <mergeCell ref="D16:G16"/>
    <mergeCell ref="H16:I16"/>
    <mergeCell ref="J16:K16"/>
    <mergeCell ref="L16:M16"/>
    <mergeCell ref="N16:R16"/>
    <mergeCell ref="S16:U16"/>
    <mergeCell ref="V17:W17"/>
    <mergeCell ref="X17:Y17"/>
    <mergeCell ref="Z17:AB17"/>
    <mergeCell ref="AC17:AE17"/>
    <mergeCell ref="AC18:AE18"/>
    <mergeCell ref="D12:H12"/>
    <mergeCell ref="I12:N12"/>
    <mergeCell ref="O12:T12"/>
    <mergeCell ref="U12:Z12"/>
    <mergeCell ref="AA12:AF12"/>
    <mergeCell ref="V14:W15"/>
    <mergeCell ref="X14:Y15"/>
    <mergeCell ref="Z14:AB15"/>
    <mergeCell ref="AC14:AE15"/>
    <mergeCell ref="D15:G15"/>
    <mergeCell ref="J15:K15"/>
    <mergeCell ref="N15:R15"/>
    <mergeCell ref="S15:U15"/>
    <mergeCell ref="D13:I13"/>
    <mergeCell ref="D14:G14"/>
    <mergeCell ref="H14:I15"/>
    <mergeCell ref="J14:K14"/>
    <mergeCell ref="L14:M15"/>
    <mergeCell ref="N14:U14"/>
    <mergeCell ref="D10:H10"/>
    <mergeCell ref="I10:N10"/>
    <mergeCell ref="O10:T10"/>
    <mergeCell ref="U10:Z10"/>
    <mergeCell ref="AA10:AF10"/>
    <mergeCell ref="D11:H11"/>
    <mergeCell ref="I11:N11"/>
    <mergeCell ref="O11:T11"/>
    <mergeCell ref="U11:Z11"/>
    <mergeCell ref="AA11:AF11"/>
    <mergeCell ref="AA7:AF7"/>
    <mergeCell ref="D8:H8"/>
    <mergeCell ref="I8:N8"/>
    <mergeCell ref="O8:T8"/>
    <mergeCell ref="U8:Z8"/>
    <mergeCell ref="AA8:AF8"/>
    <mergeCell ref="D9:H9"/>
    <mergeCell ref="I9:N9"/>
    <mergeCell ref="O9:T9"/>
    <mergeCell ref="U9:Z9"/>
    <mergeCell ref="AA9:AF9"/>
    <mergeCell ref="X2:AF2"/>
    <mergeCell ref="X21:AF21"/>
    <mergeCell ref="D43:AF43"/>
    <mergeCell ref="D1:W2"/>
    <mergeCell ref="D3:H3"/>
    <mergeCell ref="I3:N4"/>
    <mergeCell ref="O3:T4"/>
    <mergeCell ref="U3:Z4"/>
    <mergeCell ref="AA3:AF4"/>
    <mergeCell ref="D4:H4"/>
    <mergeCell ref="D5:H5"/>
    <mergeCell ref="I5:N5"/>
    <mergeCell ref="O5:T5"/>
    <mergeCell ref="U5:Z5"/>
    <mergeCell ref="AA5:AF5"/>
    <mergeCell ref="D6:H6"/>
    <mergeCell ref="I6:N6"/>
    <mergeCell ref="O6:T6"/>
    <mergeCell ref="U6:Z6"/>
    <mergeCell ref="AA6:AF6"/>
    <mergeCell ref="D7:H7"/>
    <mergeCell ref="I7:N7"/>
    <mergeCell ref="O7:T7"/>
    <mergeCell ref="U7:Z7"/>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AG43"/>
  <sheetViews>
    <sheetView workbookViewId="0">
      <selection activeCell="A40" sqref="A40:AC41"/>
    </sheetView>
  </sheetViews>
  <sheetFormatPr defaultColWidth="3.125" defaultRowHeight="18.95" customHeight="1"/>
  <cols>
    <col min="1" max="10" width="3.125" style="29"/>
    <col min="11" max="30" width="2.5" style="29" customWidth="1"/>
    <col min="31" max="16384" width="3.125" style="29"/>
  </cols>
  <sheetData>
    <row r="3" spans="1:31" ht="18.95" customHeight="1">
      <c r="A3" s="384" t="s">
        <v>1655</v>
      </c>
      <c r="B3" s="385"/>
      <c r="C3" s="385"/>
      <c r="D3" s="385"/>
      <c r="E3" s="385"/>
      <c r="F3" s="385"/>
      <c r="G3" s="385"/>
      <c r="H3" s="385"/>
      <c r="I3" s="385"/>
      <c r="J3" s="385"/>
      <c r="K3" s="381" t="s">
        <v>479</v>
      </c>
      <c r="L3" s="381"/>
      <c r="M3" s="381"/>
      <c r="N3" s="381"/>
      <c r="O3" s="381"/>
      <c r="P3" s="381" t="s">
        <v>477</v>
      </c>
      <c r="Q3" s="381"/>
      <c r="R3" s="381"/>
      <c r="S3" s="381"/>
      <c r="T3" s="381"/>
      <c r="U3" s="381" t="s">
        <v>478</v>
      </c>
      <c r="V3" s="381"/>
      <c r="W3" s="381"/>
      <c r="X3" s="381"/>
      <c r="Y3" s="381"/>
      <c r="Z3" s="381" t="s">
        <v>480</v>
      </c>
      <c r="AA3" s="381"/>
      <c r="AB3" s="381"/>
      <c r="AC3" s="381"/>
      <c r="AD3" s="381"/>
      <c r="AE3" s="39"/>
    </row>
    <row r="4" spans="1:31" ht="18.95" customHeight="1">
      <c r="A4" s="382" t="s">
        <v>465</v>
      </c>
      <c r="B4" s="383"/>
      <c r="C4" s="383"/>
      <c r="D4" s="383"/>
      <c r="E4" s="383"/>
      <c r="F4" s="383"/>
      <c r="G4" s="383"/>
      <c r="H4" s="383"/>
      <c r="I4" s="383"/>
      <c r="J4" s="383"/>
      <c r="K4" s="381"/>
      <c r="L4" s="381"/>
      <c r="M4" s="381"/>
      <c r="N4" s="381"/>
      <c r="O4" s="381"/>
      <c r="P4" s="381"/>
      <c r="Q4" s="381"/>
      <c r="R4" s="381"/>
      <c r="S4" s="381"/>
      <c r="T4" s="381"/>
      <c r="U4" s="381"/>
      <c r="V4" s="381"/>
      <c r="W4" s="381"/>
      <c r="X4" s="381"/>
      <c r="Y4" s="381"/>
      <c r="Z4" s="381"/>
      <c r="AA4" s="381"/>
      <c r="AB4" s="381"/>
      <c r="AC4" s="381"/>
      <c r="AD4" s="381"/>
      <c r="AE4" s="39"/>
    </row>
    <row r="5" spans="1:31" ht="18.95" customHeight="1">
      <c r="A5" s="386" t="s">
        <v>1307</v>
      </c>
      <c r="B5" s="178" t="s">
        <v>484</v>
      </c>
      <c r="C5" s="179"/>
      <c r="D5" s="179"/>
      <c r="E5" s="179"/>
      <c r="F5" s="179"/>
      <c r="G5" s="179"/>
      <c r="H5" s="179"/>
      <c r="I5" s="179"/>
      <c r="J5" s="180"/>
      <c r="K5" s="159">
        <v>1</v>
      </c>
      <c r="L5" s="159"/>
      <c r="M5" s="159"/>
      <c r="N5" s="159"/>
      <c r="O5" s="159"/>
      <c r="P5" s="159">
        <v>1</v>
      </c>
      <c r="Q5" s="159"/>
      <c r="R5" s="159"/>
      <c r="S5" s="159"/>
      <c r="T5" s="159"/>
      <c r="U5" s="159">
        <v>1</v>
      </c>
      <c r="V5" s="159"/>
      <c r="W5" s="159"/>
      <c r="X5" s="159"/>
      <c r="Y5" s="159"/>
      <c r="Z5" s="159">
        <f>SUM(K5:Y5)</f>
        <v>3</v>
      </c>
      <c r="AA5" s="159"/>
      <c r="AB5" s="159"/>
      <c r="AC5" s="159"/>
      <c r="AD5" s="159"/>
    </row>
    <row r="6" spans="1:31" ht="18.95" customHeight="1">
      <c r="A6" s="387"/>
      <c r="B6" s="178" t="s">
        <v>485</v>
      </c>
      <c r="C6" s="179"/>
      <c r="D6" s="179"/>
      <c r="E6" s="179"/>
      <c r="F6" s="179"/>
      <c r="G6" s="179"/>
      <c r="H6" s="179"/>
      <c r="I6" s="179"/>
      <c r="J6" s="180"/>
      <c r="K6" s="159">
        <v>2</v>
      </c>
      <c r="L6" s="159"/>
      <c r="M6" s="159"/>
      <c r="N6" s="159"/>
      <c r="O6" s="159"/>
      <c r="P6" s="159">
        <v>1</v>
      </c>
      <c r="Q6" s="159"/>
      <c r="R6" s="159"/>
      <c r="S6" s="159"/>
      <c r="T6" s="159"/>
      <c r="U6" s="159">
        <v>1</v>
      </c>
      <c r="V6" s="159"/>
      <c r="W6" s="159"/>
      <c r="X6" s="159"/>
      <c r="Y6" s="159"/>
      <c r="Z6" s="159">
        <f t="shared" ref="Z6:Z27" si="0">SUM(K6:Y6)</f>
        <v>4</v>
      </c>
      <c r="AA6" s="159"/>
      <c r="AB6" s="159"/>
      <c r="AC6" s="159"/>
      <c r="AD6" s="159"/>
    </row>
    <row r="7" spans="1:31" ht="18.95" customHeight="1">
      <c r="A7" s="387"/>
      <c r="B7" s="178" t="s">
        <v>1308</v>
      </c>
      <c r="C7" s="179"/>
      <c r="D7" s="179"/>
      <c r="E7" s="179"/>
      <c r="F7" s="179"/>
      <c r="G7" s="179"/>
      <c r="H7" s="179"/>
      <c r="I7" s="179"/>
      <c r="J7" s="180"/>
      <c r="K7" s="159">
        <v>2</v>
      </c>
      <c r="L7" s="159"/>
      <c r="M7" s="159"/>
      <c r="N7" s="159"/>
      <c r="O7" s="159"/>
      <c r="P7" s="159">
        <v>1</v>
      </c>
      <c r="Q7" s="159"/>
      <c r="R7" s="159"/>
      <c r="S7" s="159"/>
      <c r="T7" s="159"/>
      <c r="U7" s="159">
        <v>1</v>
      </c>
      <c r="V7" s="159"/>
      <c r="W7" s="159"/>
      <c r="X7" s="159"/>
      <c r="Y7" s="159"/>
      <c r="Z7" s="159">
        <f t="shared" si="0"/>
        <v>4</v>
      </c>
      <c r="AA7" s="159"/>
      <c r="AB7" s="159"/>
      <c r="AC7" s="159"/>
      <c r="AD7" s="159"/>
    </row>
    <row r="8" spans="1:31" ht="18.95" customHeight="1">
      <c r="A8" s="387"/>
      <c r="B8" s="178" t="s">
        <v>486</v>
      </c>
      <c r="C8" s="179"/>
      <c r="D8" s="179"/>
      <c r="E8" s="179"/>
      <c r="F8" s="179"/>
      <c r="G8" s="179"/>
      <c r="H8" s="179"/>
      <c r="I8" s="179"/>
      <c r="J8" s="180"/>
      <c r="K8" s="159">
        <v>1</v>
      </c>
      <c r="L8" s="159"/>
      <c r="M8" s="159"/>
      <c r="N8" s="159"/>
      <c r="O8" s="159"/>
      <c r="P8" s="159">
        <v>1</v>
      </c>
      <c r="Q8" s="159"/>
      <c r="R8" s="159"/>
      <c r="S8" s="159"/>
      <c r="T8" s="159"/>
      <c r="U8" s="159">
        <v>1</v>
      </c>
      <c r="V8" s="159"/>
      <c r="W8" s="159"/>
      <c r="X8" s="159"/>
      <c r="Y8" s="159"/>
      <c r="Z8" s="159">
        <f t="shared" si="0"/>
        <v>3</v>
      </c>
      <c r="AA8" s="159"/>
      <c r="AB8" s="159"/>
      <c r="AC8" s="159"/>
      <c r="AD8" s="159"/>
    </row>
    <row r="9" spans="1:31" ht="18.95" customHeight="1">
      <c r="A9" s="387"/>
      <c r="B9" s="178" t="s">
        <v>1309</v>
      </c>
      <c r="C9" s="179"/>
      <c r="D9" s="179"/>
      <c r="E9" s="179"/>
      <c r="F9" s="179"/>
      <c r="G9" s="179"/>
      <c r="H9" s="179"/>
      <c r="I9" s="179"/>
      <c r="J9" s="180"/>
      <c r="K9" s="159">
        <v>1</v>
      </c>
      <c r="L9" s="159"/>
      <c r="M9" s="159"/>
      <c r="N9" s="159"/>
      <c r="O9" s="159"/>
      <c r="P9" s="159">
        <v>1</v>
      </c>
      <c r="Q9" s="159"/>
      <c r="R9" s="159"/>
      <c r="S9" s="159"/>
      <c r="T9" s="159"/>
      <c r="U9" s="159">
        <v>3</v>
      </c>
      <c r="V9" s="159"/>
      <c r="W9" s="159"/>
      <c r="X9" s="159"/>
      <c r="Y9" s="159"/>
      <c r="Z9" s="159">
        <f t="shared" si="0"/>
        <v>5</v>
      </c>
      <c r="AA9" s="159"/>
      <c r="AB9" s="159"/>
      <c r="AC9" s="159"/>
      <c r="AD9" s="159"/>
    </row>
    <row r="10" spans="1:31" ht="18.95" customHeight="1">
      <c r="A10" s="387"/>
      <c r="B10" s="178" t="s">
        <v>1310</v>
      </c>
      <c r="C10" s="179"/>
      <c r="D10" s="179"/>
      <c r="E10" s="179"/>
      <c r="F10" s="179"/>
      <c r="G10" s="179"/>
      <c r="H10" s="179"/>
      <c r="I10" s="179"/>
      <c r="J10" s="180"/>
      <c r="K10" s="159">
        <v>1</v>
      </c>
      <c r="L10" s="159"/>
      <c r="M10" s="159"/>
      <c r="N10" s="159"/>
      <c r="O10" s="159"/>
      <c r="P10" s="159">
        <v>1</v>
      </c>
      <c r="Q10" s="159"/>
      <c r="R10" s="159"/>
      <c r="S10" s="159"/>
      <c r="T10" s="159"/>
      <c r="U10" s="159">
        <v>1</v>
      </c>
      <c r="V10" s="159"/>
      <c r="W10" s="159"/>
      <c r="X10" s="159"/>
      <c r="Y10" s="159"/>
      <c r="Z10" s="159">
        <f t="shared" si="0"/>
        <v>3</v>
      </c>
      <c r="AA10" s="159"/>
      <c r="AB10" s="159"/>
      <c r="AC10" s="159"/>
      <c r="AD10" s="159"/>
    </row>
    <row r="11" spans="1:31" ht="18.95" customHeight="1">
      <c r="A11" s="387"/>
      <c r="B11" s="178" t="s">
        <v>1311</v>
      </c>
      <c r="C11" s="179"/>
      <c r="D11" s="179"/>
      <c r="E11" s="179"/>
      <c r="F11" s="179"/>
      <c r="G11" s="179"/>
      <c r="H11" s="179"/>
      <c r="I11" s="179"/>
      <c r="J11" s="180"/>
      <c r="K11" s="159">
        <v>0</v>
      </c>
      <c r="L11" s="159"/>
      <c r="M11" s="159"/>
      <c r="N11" s="159"/>
      <c r="O11" s="159"/>
      <c r="P11" s="159">
        <v>1</v>
      </c>
      <c r="Q11" s="159"/>
      <c r="R11" s="159"/>
      <c r="S11" s="159"/>
      <c r="T11" s="159"/>
      <c r="U11" s="159">
        <v>1</v>
      </c>
      <c r="V11" s="159"/>
      <c r="W11" s="159"/>
      <c r="X11" s="159"/>
      <c r="Y11" s="159"/>
      <c r="Z11" s="159">
        <f t="shared" si="0"/>
        <v>2</v>
      </c>
      <c r="AA11" s="159"/>
      <c r="AB11" s="159"/>
      <c r="AC11" s="159"/>
      <c r="AD11" s="159"/>
    </row>
    <row r="12" spans="1:31" ht="18.95" customHeight="1">
      <c r="A12" s="387"/>
      <c r="B12" s="178" t="s">
        <v>487</v>
      </c>
      <c r="C12" s="179"/>
      <c r="D12" s="179"/>
      <c r="E12" s="179"/>
      <c r="F12" s="179"/>
      <c r="G12" s="179"/>
      <c r="H12" s="179"/>
      <c r="I12" s="179"/>
      <c r="J12" s="180"/>
      <c r="K12" s="159">
        <v>1</v>
      </c>
      <c r="L12" s="159"/>
      <c r="M12" s="159"/>
      <c r="N12" s="159"/>
      <c r="O12" s="159"/>
      <c r="P12" s="159">
        <v>1</v>
      </c>
      <c r="Q12" s="159"/>
      <c r="R12" s="159"/>
      <c r="S12" s="159"/>
      <c r="T12" s="159"/>
      <c r="U12" s="159">
        <v>2</v>
      </c>
      <c r="V12" s="159"/>
      <c r="W12" s="159"/>
      <c r="X12" s="159"/>
      <c r="Y12" s="159"/>
      <c r="Z12" s="159">
        <f t="shared" si="0"/>
        <v>4</v>
      </c>
      <c r="AA12" s="159"/>
      <c r="AB12" s="159"/>
      <c r="AC12" s="159"/>
      <c r="AD12" s="159"/>
    </row>
    <row r="13" spans="1:31" ht="18.95" customHeight="1">
      <c r="A13" s="387"/>
      <c r="B13" s="178" t="s">
        <v>1312</v>
      </c>
      <c r="C13" s="179"/>
      <c r="D13" s="179"/>
      <c r="E13" s="179"/>
      <c r="F13" s="179"/>
      <c r="G13" s="179"/>
      <c r="H13" s="179"/>
      <c r="I13" s="179"/>
      <c r="J13" s="180"/>
      <c r="K13" s="159">
        <v>1</v>
      </c>
      <c r="L13" s="159"/>
      <c r="M13" s="159"/>
      <c r="N13" s="159"/>
      <c r="O13" s="159"/>
      <c r="P13" s="159">
        <v>0</v>
      </c>
      <c r="Q13" s="159"/>
      <c r="R13" s="159"/>
      <c r="S13" s="159"/>
      <c r="T13" s="159"/>
      <c r="U13" s="159">
        <v>1</v>
      </c>
      <c r="V13" s="159"/>
      <c r="W13" s="159"/>
      <c r="X13" s="159"/>
      <c r="Y13" s="159"/>
      <c r="Z13" s="159">
        <f t="shared" si="0"/>
        <v>2</v>
      </c>
      <c r="AA13" s="159"/>
      <c r="AB13" s="159"/>
      <c r="AC13" s="159"/>
      <c r="AD13" s="159"/>
    </row>
    <row r="14" spans="1:31" ht="18.95" customHeight="1">
      <c r="A14" s="387"/>
      <c r="B14" s="178" t="s">
        <v>1313</v>
      </c>
      <c r="C14" s="179"/>
      <c r="D14" s="179"/>
      <c r="E14" s="179"/>
      <c r="F14" s="179"/>
      <c r="G14" s="179"/>
      <c r="H14" s="179"/>
      <c r="I14" s="179"/>
      <c r="J14" s="180"/>
      <c r="K14" s="159">
        <v>1</v>
      </c>
      <c r="L14" s="159"/>
      <c r="M14" s="159"/>
      <c r="N14" s="159"/>
      <c r="O14" s="159"/>
      <c r="P14" s="159">
        <v>0</v>
      </c>
      <c r="Q14" s="159"/>
      <c r="R14" s="159"/>
      <c r="S14" s="159"/>
      <c r="T14" s="159"/>
      <c r="U14" s="159">
        <v>0</v>
      </c>
      <c r="V14" s="159"/>
      <c r="W14" s="159"/>
      <c r="X14" s="159"/>
      <c r="Y14" s="159"/>
      <c r="Z14" s="159">
        <f t="shared" si="0"/>
        <v>1</v>
      </c>
      <c r="AA14" s="159"/>
      <c r="AB14" s="159"/>
      <c r="AC14" s="159"/>
      <c r="AD14" s="159"/>
    </row>
    <row r="15" spans="1:31" ht="18.95" customHeight="1">
      <c r="A15" s="387"/>
      <c r="B15" s="178" t="s">
        <v>1314</v>
      </c>
      <c r="C15" s="179"/>
      <c r="D15" s="179"/>
      <c r="E15" s="179"/>
      <c r="F15" s="179"/>
      <c r="G15" s="179"/>
      <c r="H15" s="179"/>
      <c r="I15" s="179"/>
      <c r="J15" s="180"/>
      <c r="K15" s="159">
        <v>1</v>
      </c>
      <c r="L15" s="159"/>
      <c r="M15" s="159"/>
      <c r="N15" s="159"/>
      <c r="O15" s="159"/>
      <c r="P15" s="159">
        <v>1</v>
      </c>
      <c r="Q15" s="159"/>
      <c r="R15" s="159"/>
      <c r="S15" s="159"/>
      <c r="T15" s="159"/>
      <c r="U15" s="159">
        <v>1</v>
      </c>
      <c r="V15" s="159"/>
      <c r="W15" s="159"/>
      <c r="X15" s="159"/>
      <c r="Y15" s="159"/>
      <c r="Z15" s="159">
        <f t="shared" si="0"/>
        <v>3</v>
      </c>
      <c r="AA15" s="159"/>
      <c r="AB15" s="159"/>
      <c r="AC15" s="159"/>
      <c r="AD15" s="159"/>
    </row>
    <row r="16" spans="1:31" ht="18.95" customHeight="1">
      <c r="A16" s="387"/>
      <c r="B16" s="178" t="s">
        <v>1315</v>
      </c>
      <c r="C16" s="179"/>
      <c r="D16" s="179"/>
      <c r="E16" s="179"/>
      <c r="F16" s="179"/>
      <c r="G16" s="179"/>
      <c r="H16" s="179"/>
      <c r="I16" s="179"/>
      <c r="J16" s="180"/>
      <c r="K16" s="159">
        <v>1</v>
      </c>
      <c r="L16" s="159"/>
      <c r="M16" s="159"/>
      <c r="N16" s="159"/>
      <c r="O16" s="159"/>
      <c r="P16" s="159">
        <v>0</v>
      </c>
      <c r="Q16" s="159"/>
      <c r="R16" s="159"/>
      <c r="S16" s="159"/>
      <c r="T16" s="159"/>
      <c r="U16" s="159">
        <v>0</v>
      </c>
      <c r="V16" s="159"/>
      <c r="W16" s="159"/>
      <c r="X16" s="159"/>
      <c r="Y16" s="159"/>
      <c r="Z16" s="159">
        <f t="shared" si="0"/>
        <v>1</v>
      </c>
      <c r="AA16" s="159"/>
      <c r="AB16" s="159"/>
      <c r="AC16" s="159"/>
      <c r="AD16" s="159"/>
    </row>
    <row r="17" spans="1:30" ht="18.95" customHeight="1">
      <c r="A17" s="387"/>
      <c r="B17" s="178" t="s">
        <v>1316</v>
      </c>
      <c r="C17" s="179"/>
      <c r="D17" s="179"/>
      <c r="E17" s="179"/>
      <c r="F17" s="179"/>
      <c r="G17" s="179"/>
      <c r="H17" s="179"/>
      <c r="I17" s="179"/>
      <c r="J17" s="180"/>
      <c r="K17" s="159">
        <v>1</v>
      </c>
      <c r="L17" s="159"/>
      <c r="M17" s="159"/>
      <c r="N17" s="159"/>
      <c r="O17" s="159"/>
      <c r="P17" s="159">
        <v>0</v>
      </c>
      <c r="Q17" s="159"/>
      <c r="R17" s="159"/>
      <c r="S17" s="159"/>
      <c r="T17" s="159"/>
      <c r="U17" s="159">
        <v>0</v>
      </c>
      <c r="V17" s="159"/>
      <c r="W17" s="159"/>
      <c r="X17" s="159"/>
      <c r="Y17" s="159"/>
      <c r="Z17" s="159">
        <f t="shared" si="0"/>
        <v>1</v>
      </c>
      <c r="AA17" s="159"/>
      <c r="AB17" s="159"/>
      <c r="AC17" s="159"/>
      <c r="AD17" s="159"/>
    </row>
    <row r="18" spans="1:30" ht="18.95" customHeight="1">
      <c r="A18" s="387"/>
      <c r="B18" s="178" t="s">
        <v>488</v>
      </c>
      <c r="C18" s="179"/>
      <c r="D18" s="179"/>
      <c r="E18" s="179"/>
      <c r="F18" s="179"/>
      <c r="G18" s="179"/>
      <c r="H18" s="179"/>
      <c r="I18" s="179"/>
      <c r="J18" s="180"/>
      <c r="K18" s="159">
        <v>9</v>
      </c>
      <c r="L18" s="159"/>
      <c r="M18" s="159"/>
      <c r="N18" s="159"/>
      <c r="O18" s="159"/>
      <c r="P18" s="159">
        <v>10</v>
      </c>
      <c r="Q18" s="159"/>
      <c r="R18" s="159"/>
      <c r="S18" s="159"/>
      <c r="T18" s="159"/>
      <c r="U18" s="159">
        <v>5</v>
      </c>
      <c r="V18" s="159"/>
      <c r="W18" s="159"/>
      <c r="X18" s="159"/>
      <c r="Y18" s="159"/>
      <c r="Z18" s="159">
        <f t="shared" si="0"/>
        <v>24</v>
      </c>
      <c r="AA18" s="159"/>
      <c r="AB18" s="159"/>
      <c r="AC18" s="159"/>
      <c r="AD18" s="159"/>
    </row>
    <row r="19" spans="1:30" ht="18.95" customHeight="1">
      <c r="A19" s="387"/>
      <c r="B19" s="178" t="s">
        <v>489</v>
      </c>
      <c r="C19" s="179"/>
      <c r="D19" s="179"/>
      <c r="E19" s="179"/>
      <c r="F19" s="179"/>
      <c r="G19" s="179"/>
      <c r="H19" s="179"/>
      <c r="I19" s="179"/>
      <c r="J19" s="180"/>
      <c r="K19" s="159">
        <v>6</v>
      </c>
      <c r="L19" s="159"/>
      <c r="M19" s="159"/>
      <c r="N19" s="159"/>
      <c r="O19" s="159"/>
      <c r="P19" s="159">
        <v>1</v>
      </c>
      <c r="Q19" s="159"/>
      <c r="R19" s="159"/>
      <c r="S19" s="159"/>
      <c r="T19" s="159"/>
      <c r="U19" s="159">
        <v>4</v>
      </c>
      <c r="V19" s="159"/>
      <c r="W19" s="159"/>
      <c r="X19" s="159"/>
      <c r="Y19" s="159"/>
      <c r="Z19" s="159">
        <f t="shared" si="0"/>
        <v>11</v>
      </c>
      <c r="AA19" s="159"/>
      <c r="AB19" s="159"/>
      <c r="AC19" s="159"/>
      <c r="AD19" s="159"/>
    </row>
    <row r="20" spans="1:30" ht="18.95" customHeight="1">
      <c r="A20" s="387"/>
      <c r="B20" s="178" t="s">
        <v>1317</v>
      </c>
      <c r="C20" s="179"/>
      <c r="D20" s="179"/>
      <c r="E20" s="179"/>
      <c r="F20" s="179"/>
      <c r="G20" s="179"/>
      <c r="H20" s="179"/>
      <c r="I20" s="179"/>
      <c r="J20" s="180"/>
      <c r="K20" s="159">
        <v>1</v>
      </c>
      <c r="L20" s="159"/>
      <c r="M20" s="159"/>
      <c r="N20" s="159"/>
      <c r="O20" s="159"/>
      <c r="P20" s="159">
        <v>0</v>
      </c>
      <c r="Q20" s="159"/>
      <c r="R20" s="159"/>
      <c r="S20" s="159"/>
      <c r="T20" s="159"/>
      <c r="U20" s="159">
        <v>0</v>
      </c>
      <c r="V20" s="159"/>
      <c r="W20" s="159"/>
      <c r="X20" s="159"/>
      <c r="Y20" s="159"/>
      <c r="Z20" s="159">
        <f t="shared" si="0"/>
        <v>1</v>
      </c>
      <c r="AA20" s="159"/>
      <c r="AB20" s="159"/>
      <c r="AC20" s="159"/>
      <c r="AD20" s="159"/>
    </row>
    <row r="21" spans="1:30" ht="18.95" customHeight="1">
      <c r="A21" s="387"/>
      <c r="B21" s="178" t="s">
        <v>1318</v>
      </c>
      <c r="C21" s="179"/>
      <c r="D21" s="179"/>
      <c r="E21" s="179"/>
      <c r="F21" s="179"/>
      <c r="G21" s="179"/>
      <c r="H21" s="179"/>
      <c r="I21" s="179"/>
      <c r="J21" s="180"/>
      <c r="K21" s="159">
        <v>1</v>
      </c>
      <c r="L21" s="159"/>
      <c r="M21" s="159"/>
      <c r="N21" s="159"/>
      <c r="O21" s="159"/>
      <c r="P21" s="159">
        <v>0</v>
      </c>
      <c r="Q21" s="159"/>
      <c r="R21" s="159"/>
      <c r="S21" s="159"/>
      <c r="T21" s="159"/>
      <c r="U21" s="159">
        <v>0</v>
      </c>
      <c r="V21" s="159"/>
      <c r="W21" s="159"/>
      <c r="X21" s="159"/>
      <c r="Y21" s="159"/>
      <c r="Z21" s="159">
        <f t="shared" si="0"/>
        <v>1</v>
      </c>
      <c r="AA21" s="159"/>
      <c r="AB21" s="159"/>
      <c r="AC21" s="159"/>
      <c r="AD21" s="159"/>
    </row>
    <row r="22" spans="1:30" ht="18.95" customHeight="1">
      <c r="A22" s="388"/>
      <c r="B22" s="178" t="s">
        <v>1319</v>
      </c>
      <c r="C22" s="179"/>
      <c r="D22" s="179"/>
      <c r="E22" s="179"/>
      <c r="F22" s="179"/>
      <c r="G22" s="179"/>
      <c r="H22" s="179"/>
      <c r="I22" s="179"/>
      <c r="J22" s="180"/>
      <c r="K22" s="159">
        <v>1</v>
      </c>
      <c r="L22" s="159"/>
      <c r="M22" s="159"/>
      <c r="N22" s="159"/>
      <c r="O22" s="159"/>
      <c r="P22" s="159">
        <v>0</v>
      </c>
      <c r="Q22" s="159"/>
      <c r="R22" s="159"/>
      <c r="S22" s="159"/>
      <c r="T22" s="159"/>
      <c r="U22" s="159">
        <v>0</v>
      </c>
      <c r="V22" s="159"/>
      <c r="W22" s="159"/>
      <c r="X22" s="159"/>
      <c r="Y22" s="159"/>
      <c r="Z22" s="159">
        <f t="shared" si="0"/>
        <v>1</v>
      </c>
      <c r="AA22" s="159"/>
      <c r="AB22" s="159"/>
      <c r="AC22" s="159"/>
      <c r="AD22" s="159"/>
    </row>
    <row r="23" spans="1:30" ht="18.95" customHeight="1">
      <c r="A23" s="160" t="s">
        <v>490</v>
      </c>
      <c r="B23" s="178" t="s">
        <v>491</v>
      </c>
      <c r="C23" s="179"/>
      <c r="D23" s="179"/>
      <c r="E23" s="179"/>
      <c r="F23" s="179"/>
      <c r="G23" s="179"/>
      <c r="H23" s="179"/>
      <c r="I23" s="179"/>
      <c r="J23" s="180"/>
      <c r="K23" s="159">
        <v>1</v>
      </c>
      <c r="L23" s="159"/>
      <c r="M23" s="159"/>
      <c r="N23" s="159"/>
      <c r="O23" s="159"/>
      <c r="P23" s="159">
        <v>0</v>
      </c>
      <c r="Q23" s="159"/>
      <c r="R23" s="159"/>
      <c r="S23" s="159"/>
      <c r="T23" s="159"/>
      <c r="U23" s="159">
        <v>0</v>
      </c>
      <c r="V23" s="159"/>
      <c r="W23" s="159"/>
      <c r="X23" s="159"/>
      <c r="Y23" s="159"/>
      <c r="Z23" s="159">
        <f t="shared" si="0"/>
        <v>1</v>
      </c>
      <c r="AA23" s="159"/>
      <c r="AB23" s="159"/>
      <c r="AC23" s="159"/>
      <c r="AD23" s="159"/>
    </row>
    <row r="24" spans="1:30" ht="18.95" customHeight="1">
      <c r="A24" s="160"/>
      <c r="B24" s="178" t="s">
        <v>492</v>
      </c>
      <c r="C24" s="179"/>
      <c r="D24" s="179"/>
      <c r="E24" s="179"/>
      <c r="F24" s="179"/>
      <c r="G24" s="179"/>
      <c r="H24" s="179"/>
      <c r="I24" s="179"/>
      <c r="J24" s="180"/>
      <c r="K24" s="159">
        <v>1</v>
      </c>
      <c r="L24" s="159"/>
      <c r="M24" s="159"/>
      <c r="N24" s="159"/>
      <c r="O24" s="159"/>
      <c r="P24" s="159">
        <v>1</v>
      </c>
      <c r="Q24" s="159"/>
      <c r="R24" s="159"/>
      <c r="S24" s="159"/>
      <c r="T24" s="159"/>
      <c r="U24" s="159">
        <v>1</v>
      </c>
      <c r="V24" s="159"/>
      <c r="W24" s="159"/>
      <c r="X24" s="159"/>
      <c r="Y24" s="159"/>
      <c r="Z24" s="159">
        <f t="shared" si="0"/>
        <v>3</v>
      </c>
      <c r="AA24" s="159"/>
      <c r="AB24" s="159"/>
      <c r="AC24" s="159"/>
      <c r="AD24" s="159"/>
    </row>
    <row r="25" spans="1:30" ht="18.95" customHeight="1">
      <c r="A25" s="160"/>
      <c r="B25" s="178" t="s">
        <v>493</v>
      </c>
      <c r="C25" s="179"/>
      <c r="D25" s="179"/>
      <c r="E25" s="179"/>
      <c r="F25" s="179"/>
      <c r="G25" s="179"/>
      <c r="H25" s="179"/>
      <c r="I25" s="179"/>
      <c r="J25" s="180"/>
      <c r="K25" s="159">
        <v>1</v>
      </c>
      <c r="L25" s="159"/>
      <c r="M25" s="159"/>
      <c r="N25" s="159"/>
      <c r="O25" s="159"/>
      <c r="P25" s="159">
        <v>1</v>
      </c>
      <c r="Q25" s="159"/>
      <c r="R25" s="159"/>
      <c r="S25" s="159"/>
      <c r="T25" s="159"/>
      <c r="U25" s="159">
        <v>1</v>
      </c>
      <c r="V25" s="159"/>
      <c r="W25" s="159"/>
      <c r="X25" s="159"/>
      <c r="Y25" s="159"/>
      <c r="Z25" s="159">
        <f t="shared" si="0"/>
        <v>3</v>
      </c>
      <c r="AA25" s="159"/>
      <c r="AB25" s="159"/>
      <c r="AC25" s="159"/>
      <c r="AD25" s="159"/>
    </row>
    <row r="26" spans="1:30" ht="18.95" customHeight="1">
      <c r="A26" s="160"/>
      <c r="B26" s="178" t="s">
        <v>494</v>
      </c>
      <c r="C26" s="179"/>
      <c r="D26" s="179"/>
      <c r="E26" s="179"/>
      <c r="F26" s="179"/>
      <c r="G26" s="179"/>
      <c r="H26" s="179"/>
      <c r="I26" s="179"/>
      <c r="J26" s="180"/>
      <c r="K26" s="159">
        <v>5</v>
      </c>
      <c r="L26" s="159"/>
      <c r="M26" s="159"/>
      <c r="N26" s="159"/>
      <c r="O26" s="159"/>
      <c r="P26" s="159">
        <v>5</v>
      </c>
      <c r="Q26" s="159"/>
      <c r="R26" s="159"/>
      <c r="S26" s="159"/>
      <c r="T26" s="159"/>
      <c r="U26" s="159">
        <v>6</v>
      </c>
      <c r="V26" s="159"/>
      <c r="W26" s="159"/>
      <c r="X26" s="159"/>
      <c r="Y26" s="159"/>
      <c r="Z26" s="159">
        <f t="shared" si="0"/>
        <v>16</v>
      </c>
      <c r="AA26" s="159"/>
      <c r="AB26" s="159"/>
      <c r="AC26" s="159"/>
      <c r="AD26" s="159"/>
    </row>
    <row r="27" spans="1:30" ht="18.95" customHeight="1">
      <c r="A27" s="160"/>
      <c r="B27" s="178" t="s">
        <v>1320</v>
      </c>
      <c r="C27" s="179"/>
      <c r="D27" s="179"/>
      <c r="E27" s="179"/>
      <c r="F27" s="179"/>
      <c r="G27" s="179"/>
      <c r="H27" s="179"/>
      <c r="I27" s="179"/>
      <c r="J27" s="180"/>
      <c r="K27" s="159">
        <v>9</v>
      </c>
      <c r="L27" s="159"/>
      <c r="M27" s="159"/>
      <c r="N27" s="159"/>
      <c r="O27" s="159"/>
      <c r="P27" s="159">
        <v>7</v>
      </c>
      <c r="Q27" s="159"/>
      <c r="R27" s="159"/>
      <c r="S27" s="159"/>
      <c r="T27" s="159"/>
      <c r="U27" s="159">
        <v>10</v>
      </c>
      <c r="V27" s="159"/>
      <c r="W27" s="159"/>
      <c r="X27" s="159"/>
      <c r="Y27" s="159"/>
      <c r="Z27" s="159">
        <f t="shared" si="0"/>
        <v>26</v>
      </c>
      <c r="AA27" s="159"/>
      <c r="AB27" s="159"/>
      <c r="AC27" s="159"/>
      <c r="AD27" s="159"/>
    </row>
    <row r="40" spans="1:33" ht="18.95" customHeight="1">
      <c r="A40" s="29" t="s">
        <v>1656</v>
      </c>
    </row>
    <row r="42" spans="1:33"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row>
    <row r="43" spans="1:33" ht="18.95" customHeight="1">
      <c r="A43" s="152" t="s">
        <v>496</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78"/>
      <c r="AF43" s="78"/>
      <c r="AG43" s="78"/>
    </row>
  </sheetData>
  <mergeCells count="124">
    <mergeCell ref="P23:T23"/>
    <mergeCell ref="U23:Y23"/>
    <mergeCell ref="B27:J27"/>
    <mergeCell ref="K27:O27"/>
    <mergeCell ref="P27:T27"/>
    <mergeCell ref="U27:Y27"/>
    <mergeCell ref="Z27:AD27"/>
    <mergeCell ref="B25:J25"/>
    <mergeCell ref="K25:O25"/>
    <mergeCell ref="P25:T25"/>
    <mergeCell ref="U25:Y25"/>
    <mergeCell ref="Z25:AD25"/>
    <mergeCell ref="B26:J26"/>
    <mergeCell ref="K26:O26"/>
    <mergeCell ref="P26:T26"/>
    <mergeCell ref="U26:Y26"/>
    <mergeCell ref="Z26:AD26"/>
    <mergeCell ref="B20:J20"/>
    <mergeCell ref="K20:O20"/>
    <mergeCell ref="P20:T20"/>
    <mergeCell ref="U20:Y20"/>
    <mergeCell ref="Z20:AD20"/>
    <mergeCell ref="A23:A27"/>
    <mergeCell ref="B21:J21"/>
    <mergeCell ref="K21:O21"/>
    <mergeCell ref="P21:T21"/>
    <mergeCell ref="U21:Y21"/>
    <mergeCell ref="Z21:AD21"/>
    <mergeCell ref="Z23:AD23"/>
    <mergeCell ref="B24:J24"/>
    <mergeCell ref="K24:O24"/>
    <mergeCell ref="P24:T24"/>
    <mergeCell ref="U24:Y24"/>
    <mergeCell ref="Z24:AD24"/>
    <mergeCell ref="B22:J22"/>
    <mergeCell ref="K22:O22"/>
    <mergeCell ref="P22:T22"/>
    <mergeCell ref="U22:Y22"/>
    <mergeCell ref="Z22:AD22"/>
    <mergeCell ref="B23:J23"/>
    <mergeCell ref="K23:O23"/>
    <mergeCell ref="B18:J18"/>
    <mergeCell ref="K18:O18"/>
    <mergeCell ref="P18:T18"/>
    <mergeCell ref="U18:Y18"/>
    <mergeCell ref="Z18:AD18"/>
    <mergeCell ref="B19:J19"/>
    <mergeCell ref="K19:O19"/>
    <mergeCell ref="P19:T19"/>
    <mergeCell ref="U19:Y19"/>
    <mergeCell ref="Z19:AD19"/>
    <mergeCell ref="B16:J16"/>
    <mergeCell ref="K16:O16"/>
    <mergeCell ref="P16:T16"/>
    <mergeCell ref="U16:Y16"/>
    <mergeCell ref="Z16:AD16"/>
    <mergeCell ref="B17:J17"/>
    <mergeCell ref="K17:O17"/>
    <mergeCell ref="P17:T17"/>
    <mergeCell ref="U17:Y17"/>
    <mergeCell ref="Z17:AD17"/>
    <mergeCell ref="B14:J14"/>
    <mergeCell ref="K14:O14"/>
    <mergeCell ref="P14:T14"/>
    <mergeCell ref="U14:Y14"/>
    <mergeCell ref="Z14:AD14"/>
    <mergeCell ref="B15:J15"/>
    <mergeCell ref="K15:O15"/>
    <mergeCell ref="P15:T15"/>
    <mergeCell ref="U15:Y15"/>
    <mergeCell ref="Z15:AD15"/>
    <mergeCell ref="B12:J12"/>
    <mergeCell ref="K12:O12"/>
    <mergeCell ref="P12:T12"/>
    <mergeCell ref="U12:Y12"/>
    <mergeCell ref="Z12:AD12"/>
    <mergeCell ref="B13:J13"/>
    <mergeCell ref="K13:O13"/>
    <mergeCell ref="P13:T13"/>
    <mergeCell ref="U13:Y13"/>
    <mergeCell ref="Z13:AD13"/>
    <mergeCell ref="B10:J10"/>
    <mergeCell ref="K10:O10"/>
    <mergeCell ref="P10:T10"/>
    <mergeCell ref="U10:Y10"/>
    <mergeCell ref="Z10:AD10"/>
    <mergeCell ref="B11:J11"/>
    <mergeCell ref="K11:O11"/>
    <mergeCell ref="P11:T11"/>
    <mergeCell ref="U11:Y11"/>
    <mergeCell ref="Z11:AD11"/>
    <mergeCell ref="K8:O8"/>
    <mergeCell ref="P8:T8"/>
    <mergeCell ref="U8:Y8"/>
    <mergeCell ref="Z8:AD8"/>
    <mergeCell ref="B9:J9"/>
    <mergeCell ref="K9:O9"/>
    <mergeCell ref="P9:T9"/>
    <mergeCell ref="U9:Y9"/>
    <mergeCell ref="Z9:AD9"/>
    <mergeCell ref="A43:AD43"/>
    <mergeCell ref="A3:J3"/>
    <mergeCell ref="K3:O4"/>
    <mergeCell ref="P3:T4"/>
    <mergeCell ref="U3:Y4"/>
    <mergeCell ref="Z3:AD4"/>
    <mergeCell ref="A4:J4"/>
    <mergeCell ref="Z6:AD6"/>
    <mergeCell ref="B7:J7"/>
    <mergeCell ref="K7:O7"/>
    <mergeCell ref="P7:T7"/>
    <mergeCell ref="U7:Y7"/>
    <mergeCell ref="Z7:AD7"/>
    <mergeCell ref="A5:A22"/>
    <mergeCell ref="B5:J5"/>
    <mergeCell ref="K5:O5"/>
    <mergeCell ref="P5:T5"/>
    <mergeCell ref="U5:Y5"/>
    <mergeCell ref="Z5:AD5"/>
    <mergeCell ref="B6:J6"/>
    <mergeCell ref="K6:O6"/>
    <mergeCell ref="P6:T6"/>
    <mergeCell ref="U6:Y6"/>
    <mergeCell ref="B8:J8"/>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3:AP53"/>
  <sheetViews>
    <sheetView topLeftCell="A31" workbookViewId="0">
      <selection activeCell="A40" sqref="A40:AE41"/>
    </sheetView>
  </sheetViews>
  <sheetFormatPr defaultColWidth="2.5" defaultRowHeight="15" customHeight="1"/>
  <cols>
    <col min="1" max="3" width="2.5" style="29"/>
    <col min="4" max="32" width="2.375" style="29" customWidth="1"/>
    <col min="33" max="39" width="1.875" style="29" customWidth="1"/>
    <col min="40" max="16384" width="2.5" style="29"/>
  </cols>
  <sheetData>
    <row r="3" spans="1:42" ht="15" customHeight="1">
      <c r="A3" s="29" t="s">
        <v>1655</v>
      </c>
      <c r="D3" s="392" t="s">
        <v>497</v>
      </c>
      <c r="E3" s="392"/>
      <c r="F3" s="392"/>
      <c r="G3" s="392"/>
      <c r="H3" s="392"/>
      <c r="I3" s="392"/>
      <c r="J3" s="392"/>
      <c r="K3" s="392"/>
      <c r="L3" s="392"/>
      <c r="M3" s="392"/>
      <c r="N3" s="392"/>
      <c r="O3" s="392"/>
      <c r="P3" s="392"/>
      <c r="Q3" s="392"/>
      <c r="R3" s="392"/>
      <c r="S3" s="392"/>
      <c r="T3" s="39"/>
      <c r="U3" s="39"/>
      <c r="V3" s="39"/>
      <c r="W3" s="39"/>
      <c r="X3" s="39"/>
      <c r="Y3" s="39"/>
      <c r="Z3" s="39"/>
      <c r="AA3" s="39"/>
      <c r="AB3" s="39"/>
      <c r="AC3" s="39"/>
      <c r="AD3" s="39"/>
      <c r="AE3" s="39"/>
      <c r="AF3" s="39"/>
      <c r="AG3" s="39"/>
      <c r="AH3" s="39"/>
      <c r="AI3" s="39"/>
      <c r="AJ3" s="39"/>
      <c r="AK3" s="39"/>
      <c r="AL3" s="39"/>
      <c r="AM3" s="39"/>
      <c r="AN3" s="39"/>
    </row>
    <row r="4" spans="1:42" ht="15" customHeight="1">
      <c r="D4" s="392"/>
      <c r="E4" s="392"/>
      <c r="F4" s="392"/>
      <c r="G4" s="392"/>
      <c r="H4" s="392"/>
      <c r="I4" s="392"/>
      <c r="J4" s="392"/>
      <c r="K4" s="392"/>
      <c r="L4" s="392"/>
      <c r="M4" s="392"/>
      <c r="N4" s="392"/>
      <c r="O4" s="392"/>
      <c r="P4" s="392"/>
      <c r="Q4" s="392"/>
      <c r="R4" s="392"/>
      <c r="S4" s="392"/>
      <c r="T4" s="39"/>
      <c r="U4" s="39"/>
      <c r="V4" s="39"/>
      <c r="W4" s="39"/>
      <c r="X4" s="39"/>
      <c r="Y4" s="39"/>
      <c r="Z4" s="39"/>
      <c r="AA4" s="39"/>
      <c r="AB4" s="162" t="s">
        <v>1612</v>
      </c>
      <c r="AC4" s="162"/>
      <c r="AD4" s="162"/>
      <c r="AE4" s="162"/>
      <c r="AF4" s="162"/>
      <c r="AG4" s="162"/>
      <c r="AH4" s="162"/>
      <c r="AI4" s="162"/>
      <c r="AJ4" s="162"/>
      <c r="AK4" s="162"/>
      <c r="AL4" s="162"/>
      <c r="AM4" s="162"/>
    </row>
    <row r="5" spans="1:42" ht="15" customHeight="1">
      <c r="D5" s="183" t="s">
        <v>500</v>
      </c>
      <c r="E5" s="183"/>
      <c r="F5" s="183"/>
      <c r="G5" s="183"/>
      <c r="H5" s="183"/>
      <c r="I5" s="347" t="s">
        <v>505</v>
      </c>
      <c r="J5" s="348"/>
      <c r="K5" s="348"/>
      <c r="L5" s="349"/>
      <c r="M5" s="347" t="s">
        <v>505</v>
      </c>
      <c r="N5" s="348"/>
      <c r="O5" s="348"/>
      <c r="P5" s="348"/>
      <c r="Q5" s="347" t="s">
        <v>505</v>
      </c>
      <c r="R5" s="348"/>
      <c r="S5" s="348"/>
      <c r="T5" s="348"/>
      <c r="U5" s="347" t="s">
        <v>505</v>
      </c>
      <c r="V5" s="348"/>
      <c r="W5" s="348"/>
      <c r="X5" s="348"/>
      <c r="Y5" s="347" t="s">
        <v>505</v>
      </c>
      <c r="Z5" s="348"/>
      <c r="AA5" s="348"/>
      <c r="AB5" s="348"/>
      <c r="AC5" s="347" t="s">
        <v>506</v>
      </c>
      <c r="AD5" s="348"/>
      <c r="AE5" s="348"/>
      <c r="AF5" s="349"/>
      <c r="AG5" s="347" t="s">
        <v>503</v>
      </c>
      <c r="AH5" s="348"/>
      <c r="AI5" s="348"/>
      <c r="AJ5" s="349"/>
      <c r="AK5" s="347" t="s">
        <v>499</v>
      </c>
      <c r="AL5" s="348"/>
      <c r="AM5" s="349"/>
      <c r="AN5" s="1"/>
      <c r="AO5" s="1"/>
      <c r="AP5" s="1"/>
    </row>
    <row r="6" spans="1:42" ht="15" customHeight="1">
      <c r="D6" s="241" t="s">
        <v>501</v>
      </c>
      <c r="E6" s="241"/>
      <c r="F6" s="241"/>
      <c r="G6" s="241"/>
      <c r="H6" s="241"/>
      <c r="I6" s="350" t="s">
        <v>507</v>
      </c>
      <c r="J6" s="162"/>
      <c r="K6" s="162"/>
      <c r="L6" s="351"/>
      <c r="M6" s="350" t="s">
        <v>512</v>
      </c>
      <c r="N6" s="162"/>
      <c r="O6" s="162"/>
      <c r="P6" s="162"/>
      <c r="Q6" s="350" t="s">
        <v>509</v>
      </c>
      <c r="R6" s="162"/>
      <c r="S6" s="162"/>
      <c r="T6" s="162"/>
      <c r="U6" s="350" t="s">
        <v>513</v>
      </c>
      <c r="V6" s="162"/>
      <c r="W6" s="162"/>
      <c r="X6" s="162"/>
      <c r="Y6" s="350" t="s">
        <v>511</v>
      </c>
      <c r="Z6" s="162"/>
      <c r="AA6" s="162"/>
      <c r="AB6" s="162"/>
      <c r="AC6" s="350"/>
      <c r="AD6" s="162"/>
      <c r="AE6" s="162"/>
      <c r="AF6" s="351"/>
      <c r="AG6" s="350" t="s">
        <v>504</v>
      </c>
      <c r="AH6" s="162"/>
      <c r="AI6" s="162"/>
      <c r="AJ6" s="351"/>
      <c r="AK6" s="350"/>
      <c r="AL6" s="162"/>
      <c r="AM6" s="351"/>
      <c r="AN6" s="41"/>
      <c r="AO6" s="41"/>
      <c r="AP6" s="41"/>
    </row>
    <row r="7" spans="1:42" ht="15" customHeight="1">
      <c r="D7" s="376" t="s">
        <v>498</v>
      </c>
      <c r="E7" s="376"/>
      <c r="F7" s="376"/>
      <c r="G7" s="376"/>
      <c r="H7" s="376"/>
      <c r="I7" s="159"/>
      <c r="J7" s="159"/>
      <c r="K7" s="159"/>
      <c r="L7" s="159"/>
      <c r="M7" s="159"/>
      <c r="N7" s="159"/>
      <c r="O7" s="159"/>
      <c r="P7" s="159"/>
      <c r="Q7" s="159"/>
      <c r="R7" s="159"/>
      <c r="S7" s="159"/>
      <c r="T7" s="159"/>
      <c r="U7" s="159"/>
      <c r="V7" s="159"/>
      <c r="W7" s="159"/>
      <c r="X7" s="159"/>
      <c r="Y7" s="159"/>
      <c r="Z7" s="159"/>
      <c r="AA7" s="159"/>
      <c r="AB7" s="159"/>
      <c r="AC7" s="159">
        <v>3</v>
      </c>
      <c r="AD7" s="159"/>
      <c r="AE7" s="159"/>
      <c r="AF7" s="159"/>
      <c r="AG7" s="159"/>
      <c r="AH7" s="159"/>
      <c r="AI7" s="159"/>
      <c r="AJ7" s="159"/>
      <c r="AK7" s="159">
        <f>SUM(I7:AJ7)</f>
        <v>3</v>
      </c>
      <c r="AL7" s="159"/>
      <c r="AM7" s="159"/>
    </row>
    <row r="8" spans="1:42" ht="15" customHeight="1">
      <c r="D8" s="159" t="s">
        <v>1492</v>
      </c>
      <c r="E8" s="159"/>
      <c r="F8" s="159"/>
      <c r="G8" s="159"/>
      <c r="H8" s="159"/>
      <c r="I8" s="159"/>
      <c r="J8" s="159"/>
      <c r="K8" s="159"/>
      <c r="L8" s="159"/>
      <c r="M8" s="159"/>
      <c r="N8" s="159"/>
      <c r="O8" s="159"/>
      <c r="P8" s="159"/>
      <c r="Q8" s="159"/>
      <c r="R8" s="159"/>
      <c r="S8" s="159"/>
      <c r="T8" s="159"/>
      <c r="U8" s="159"/>
      <c r="V8" s="159"/>
      <c r="W8" s="159"/>
      <c r="X8" s="159"/>
      <c r="Y8" s="159"/>
      <c r="Z8" s="159"/>
      <c r="AA8" s="159"/>
      <c r="AB8" s="159"/>
      <c r="AC8" s="159">
        <v>5</v>
      </c>
      <c r="AD8" s="159"/>
      <c r="AE8" s="159"/>
      <c r="AF8" s="159"/>
      <c r="AG8" s="159"/>
      <c r="AH8" s="159"/>
      <c r="AI8" s="159"/>
      <c r="AJ8" s="159"/>
      <c r="AK8" s="159">
        <f t="shared" ref="AK8:AK14" si="0">SUM(I8:AJ8)</f>
        <v>5</v>
      </c>
      <c r="AL8" s="159"/>
      <c r="AM8" s="159"/>
    </row>
    <row r="9" spans="1:42" ht="15" customHeight="1">
      <c r="D9" s="376" t="s">
        <v>1496</v>
      </c>
      <c r="E9" s="376"/>
      <c r="F9" s="376"/>
      <c r="G9" s="376"/>
      <c r="H9" s="376"/>
      <c r="I9" s="159"/>
      <c r="J9" s="159"/>
      <c r="K9" s="159"/>
      <c r="L9" s="159"/>
      <c r="M9" s="159"/>
      <c r="N9" s="159"/>
      <c r="O9" s="159"/>
      <c r="P9" s="159"/>
      <c r="Q9" s="159"/>
      <c r="R9" s="159"/>
      <c r="S9" s="159"/>
      <c r="T9" s="159"/>
      <c r="U9" s="159">
        <v>2</v>
      </c>
      <c r="V9" s="159"/>
      <c r="W9" s="159"/>
      <c r="X9" s="159"/>
      <c r="Y9" s="159">
        <v>13</v>
      </c>
      <c r="Z9" s="159"/>
      <c r="AA9" s="159"/>
      <c r="AB9" s="159"/>
      <c r="AC9" s="159">
        <v>3</v>
      </c>
      <c r="AD9" s="159"/>
      <c r="AE9" s="159"/>
      <c r="AF9" s="159"/>
      <c r="AG9" s="159"/>
      <c r="AH9" s="159"/>
      <c r="AI9" s="159"/>
      <c r="AJ9" s="159"/>
      <c r="AK9" s="159">
        <f t="shared" si="0"/>
        <v>18</v>
      </c>
      <c r="AL9" s="159"/>
      <c r="AM9" s="159"/>
    </row>
    <row r="10" spans="1:42" ht="15" customHeight="1">
      <c r="D10" s="376" t="s">
        <v>1493</v>
      </c>
      <c r="E10" s="376"/>
      <c r="F10" s="376"/>
      <c r="G10" s="376"/>
      <c r="H10" s="376"/>
      <c r="I10" s="159"/>
      <c r="J10" s="159"/>
      <c r="K10" s="159"/>
      <c r="L10" s="159"/>
      <c r="M10" s="159"/>
      <c r="N10" s="159"/>
      <c r="O10" s="159"/>
      <c r="P10" s="159"/>
      <c r="Q10" s="159"/>
      <c r="R10" s="159"/>
      <c r="S10" s="159"/>
      <c r="T10" s="159"/>
      <c r="U10" s="159">
        <v>8</v>
      </c>
      <c r="V10" s="159"/>
      <c r="W10" s="159"/>
      <c r="X10" s="159"/>
      <c r="Y10" s="159"/>
      <c r="Z10" s="159"/>
      <c r="AA10" s="159"/>
      <c r="AB10" s="159"/>
      <c r="AC10" s="159"/>
      <c r="AD10" s="159"/>
      <c r="AE10" s="159"/>
      <c r="AF10" s="159"/>
      <c r="AG10" s="159"/>
      <c r="AH10" s="159"/>
      <c r="AI10" s="159"/>
      <c r="AJ10" s="159"/>
      <c r="AK10" s="159">
        <f t="shared" si="0"/>
        <v>8</v>
      </c>
      <c r="AL10" s="159"/>
      <c r="AM10" s="159"/>
    </row>
    <row r="11" spans="1:42" ht="15" customHeight="1">
      <c r="D11" s="376" t="s">
        <v>1494</v>
      </c>
      <c r="E11" s="376"/>
      <c r="F11" s="376"/>
      <c r="G11" s="376"/>
      <c r="H11" s="376"/>
      <c r="I11" s="159"/>
      <c r="J11" s="159"/>
      <c r="K11" s="159"/>
      <c r="L11" s="159"/>
      <c r="M11" s="159"/>
      <c r="N11" s="159"/>
      <c r="O11" s="159"/>
      <c r="P11" s="159"/>
      <c r="Q11" s="159">
        <v>1</v>
      </c>
      <c r="R11" s="159"/>
      <c r="S11" s="159"/>
      <c r="T11" s="159"/>
      <c r="U11" s="159">
        <v>2</v>
      </c>
      <c r="V11" s="159"/>
      <c r="W11" s="159"/>
      <c r="X11" s="159"/>
      <c r="Y11" s="159"/>
      <c r="Z11" s="159"/>
      <c r="AA11" s="159"/>
      <c r="AB11" s="159"/>
      <c r="AC11" s="159"/>
      <c r="AD11" s="159"/>
      <c r="AE11" s="159"/>
      <c r="AF11" s="159"/>
      <c r="AG11" s="159"/>
      <c r="AH11" s="159"/>
      <c r="AI11" s="159"/>
      <c r="AJ11" s="159"/>
      <c r="AK11" s="159">
        <f t="shared" si="0"/>
        <v>3</v>
      </c>
      <c r="AL11" s="159"/>
      <c r="AM11" s="159"/>
    </row>
    <row r="12" spans="1:42" ht="15" customHeight="1">
      <c r="D12" s="393" t="s">
        <v>1497</v>
      </c>
      <c r="E12" s="393"/>
      <c r="F12" s="393"/>
      <c r="G12" s="393"/>
      <c r="H12" s="393"/>
      <c r="I12" s="159"/>
      <c r="J12" s="159"/>
      <c r="K12" s="159"/>
      <c r="L12" s="159"/>
      <c r="M12" s="159"/>
      <c r="N12" s="159"/>
      <c r="O12" s="159"/>
      <c r="P12" s="159"/>
      <c r="Q12" s="159">
        <v>5</v>
      </c>
      <c r="R12" s="159"/>
      <c r="S12" s="159"/>
      <c r="T12" s="159"/>
      <c r="U12" s="159"/>
      <c r="V12" s="159"/>
      <c r="W12" s="159"/>
      <c r="X12" s="159"/>
      <c r="Y12" s="159"/>
      <c r="Z12" s="159"/>
      <c r="AA12" s="159"/>
      <c r="AB12" s="159"/>
      <c r="AC12" s="159"/>
      <c r="AD12" s="159"/>
      <c r="AE12" s="159"/>
      <c r="AF12" s="159"/>
      <c r="AG12" s="159"/>
      <c r="AH12" s="159"/>
      <c r="AI12" s="159"/>
      <c r="AJ12" s="159"/>
      <c r="AK12" s="159">
        <f t="shared" si="0"/>
        <v>5</v>
      </c>
      <c r="AL12" s="159"/>
      <c r="AM12" s="159"/>
    </row>
    <row r="13" spans="1:42" ht="15" customHeight="1">
      <c r="D13" s="159" t="s">
        <v>1495</v>
      </c>
      <c r="E13" s="159"/>
      <c r="F13" s="159"/>
      <c r="G13" s="159"/>
      <c r="H13" s="159"/>
      <c r="I13" s="159">
        <v>1</v>
      </c>
      <c r="J13" s="159"/>
      <c r="K13" s="159"/>
      <c r="L13" s="159"/>
      <c r="M13" s="159">
        <v>3</v>
      </c>
      <c r="N13" s="159"/>
      <c r="O13" s="159"/>
      <c r="P13" s="159"/>
      <c r="Q13" s="159">
        <v>4</v>
      </c>
      <c r="R13" s="159"/>
      <c r="S13" s="159"/>
      <c r="T13" s="159"/>
      <c r="U13" s="159"/>
      <c r="V13" s="159"/>
      <c r="W13" s="159"/>
      <c r="X13" s="159"/>
      <c r="Y13" s="159"/>
      <c r="Z13" s="159"/>
      <c r="AA13" s="159"/>
      <c r="AB13" s="159"/>
      <c r="AC13" s="159"/>
      <c r="AD13" s="159"/>
      <c r="AE13" s="159"/>
      <c r="AF13" s="159"/>
      <c r="AG13" s="159"/>
      <c r="AH13" s="159"/>
      <c r="AI13" s="159"/>
      <c r="AJ13" s="159"/>
      <c r="AK13" s="159">
        <f t="shared" si="0"/>
        <v>8</v>
      </c>
      <c r="AL13" s="159"/>
      <c r="AM13" s="159"/>
    </row>
    <row r="14" spans="1:42" ht="15" customHeight="1">
      <c r="D14" s="159" t="s">
        <v>522</v>
      </c>
      <c r="E14" s="159"/>
      <c r="F14" s="159"/>
      <c r="G14" s="159"/>
      <c r="H14" s="159"/>
      <c r="I14" s="159">
        <f>SUM(I7:L13)</f>
        <v>1</v>
      </c>
      <c r="J14" s="159"/>
      <c r="K14" s="159"/>
      <c r="L14" s="159"/>
      <c r="M14" s="159">
        <f t="shared" ref="M14" si="1">SUM(M7:P13)</f>
        <v>3</v>
      </c>
      <c r="N14" s="159"/>
      <c r="O14" s="159"/>
      <c r="P14" s="159"/>
      <c r="Q14" s="159">
        <f t="shared" ref="Q14" si="2">SUM(Q7:T13)</f>
        <v>10</v>
      </c>
      <c r="R14" s="159"/>
      <c r="S14" s="159"/>
      <c r="T14" s="159"/>
      <c r="U14" s="159">
        <f t="shared" ref="U14" si="3">SUM(U7:X13)</f>
        <v>12</v>
      </c>
      <c r="V14" s="159"/>
      <c r="W14" s="159"/>
      <c r="X14" s="159"/>
      <c r="Y14" s="159">
        <f t="shared" ref="Y14" si="4">SUM(Y7:AB13)</f>
        <v>13</v>
      </c>
      <c r="Z14" s="159"/>
      <c r="AA14" s="159"/>
      <c r="AB14" s="159"/>
      <c r="AC14" s="159">
        <f t="shared" ref="AC14" si="5">SUM(AC7:AF13)</f>
        <v>11</v>
      </c>
      <c r="AD14" s="159"/>
      <c r="AE14" s="159"/>
      <c r="AF14" s="159"/>
      <c r="AG14" s="159">
        <f t="shared" ref="AG14" si="6">SUM(AG7:AJ13)</f>
        <v>0</v>
      </c>
      <c r="AH14" s="159"/>
      <c r="AI14" s="159"/>
      <c r="AJ14" s="159"/>
      <c r="AK14" s="159">
        <f t="shared" si="0"/>
        <v>50</v>
      </c>
      <c r="AL14" s="159"/>
      <c r="AM14" s="159"/>
    </row>
    <row r="15" spans="1:42" ht="15" customHeight="1">
      <c r="D15" s="392" t="s">
        <v>514</v>
      </c>
      <c r="E15" s="392"/>
      <c r="F15" s="392"/>
      <c r="G15" s="392"/>
      <c r="H15" s="392"/>
      <c r="I15" s="392"/>
      <c r="J15" s="392"/>
      <c r="K15" s="392"/>
      <c r="L15" s="392"/>
      <c r="M15" s="392"/>
      <c r="N15" s="392"/>
      <c r="O15" s="392"/>
      <c r="P15" s="392"/>
      <c r="Q15" s="392"/>
      <c r="R15" s="392"/>
      <c r="S15" s="392"/>
      <c r="T15" s="1"/>
      <c r="U15" s="1"/>
      <c r="V15" s="1"/>
      <c r="W15" s="1"/>
      <c r="X15" s="1"/>
      <c r="Y15" s="1"/>
      <c r="Z15" s="1"/>
      <c r="AA15" s="1"/>
      <c r="AB15" s="1"/>
      <c r="AC15" s="1"/>
      <c r="AD15" s="1"/>
      <c r="AE15" s="1"/>
      <c r="AF15" s="1"/>
      <c r="AG15" s="1"/>
      <c r="AH15" s="1"/>
      <c r="AI15" s="1"/>
      <c r="AJ15" s="1"/>
      <c r="AK15" s="1"/>
      <c r="AL15" s="1"/>
      <c r="AM15" s="1"/>
    </row>
    <row r="16" spans="1:42" ht="15" customHeight="1">
      <c r="D16" s="392"/>
      <c r="E16" s="392"/>
      <c r="F16" s="392"/>
      <c r="G16" s="392"/>
      <c r="H16" s="392"/>
      <c r="I16" s="392"/>
      <c r="J16" s="392"/>
      <c r="K16" s="392"/>
      <c r="L16" s="392"/>
      <c r="M16" s="392"/>
      <c r="N16" s="392"/>
      <c r="O16" s="392"/>
      <c r="P16" s="392"/>
      <c r="Q16" s="392"/>
      <c r="R16" s="392"/>
      <c r="S16" s="392"/>
      <c r="T16" s="1"/>
      <c r="U16" s="1"/>
      <c r="V16" s="1"/>
      <c r="W16" s="1"/>
      <c r="X16" s="1"/>
      <c r="Y16" s="1"/>
      <c r="Z16" s="1"/>
      <c r="AA16" s="1"/>
      <c r="AB16" s="1"/>
      <c r="AC16" s="162" t="s">
        <v>1613</v>
      </c>
      <c r="AD16" s="162"/>
      <c r="AE16" s="162"/>
      <c r="AF16" s="162"/>
      <c r="AG16" s="162"/>
      <c r="AH16" s="162"/>
      <c r="AI16" s="162"/>
      <c r="AJ16" s="162"/>
      <c r="AK16" s="162"/>
      <c r="AL16" s="162"/>
      <c r="AM16" s="162"/>
    </row>
    <row r="17" spans="4:39" ht="15" customHeight="1">
      <c r="D17" s="183" t="s">
        <v>500</v>
      </c>
      <c r="E17" s="183"/>
      <c r="F17" s="183"/>
      <c r="G17" s="183"/>
      <c r="H17" s="183"/>
      <c r="I17" s="347" t="s">
        <v>505</v>
      </c>
      <c r="J17" s="348"/>
      <c r="K17" s="348"/>
      <c r="L17" s="349"/>
      <c r="M17" s="347" t="s">
        <v>505</v>
      </c>
      <c r="N17" s="348"/>
      <c r="O17" s="348"/>
      <c r="P17" s="348"/>
      <c r="Q17" s="347" t="s">
        <v>505</v>
      </c>
      <c r="R17" s="348"/>
      <c r="S17" s="348"/>
      <c r="T17" s="348"/>
      <c r="U17" s="347" t="s">
        <v>505</v>
      </c>
      <c r="V17" s="348"/>
      <c r="W17" s="348"/>
      <c r="X17" s="348"/>
      <c r="Y17" s="347" t="s">
        <v>505</v>
      </c>
      <c r="Z17" s="348"/>
      <c r="AA17" s="348"/>
      <c r="AB17" s="348"/>
      <c r="AC17" s="347" t="s">
        <v>506</v>
      </c>
      <c r="AD17" s="348"/>
      <c r="AE17" s="348"/>
      <c r="AF17" s="349"/>
      <c r="AG17" s="347" t="s">
        <v>503</v>
      </c>
      <c r="AH17" s="348"/>
      <c r="AI17" s="348"/>
      <c r="AJ17" s="349"/>
      <c r="AK17" s="347" t="s">
        <v>499</v>
      </c>
      <c r="AL17" s="348"/>
      <c r="AM17" s="349"/>
    </row>
    <row r="18" spans="4:39" ht="15" customHeight="1">
      <c r="D18" s="241" t="s">
        <v>501</v>
      </c>
      <c r="E18" s="241"/>
      <c r="F18" s="241"/>
      <c r="G18" s="241"/>
      <c r="H18" s="241"/>
      <c r="I18" s="350" t="s">
        <v>507</v>
      </c>
      <c r="J18" s="162"/>
      <c r="K18" s="162"/>
      <c r="L18" s="351"/>
      <c r="M18" s="350" t="s">
        <v>512</v>
      </c>
      <c r="N18" s="162"/>
      <c r="O18" s="162"/>
      <c r="P18" s="162"/>
      <c r="Q18" s="350" t="s">
        <v>509</v>
      </c>
      <c r="R18" s="162"/>
      <c r="S18" s="162"/>
      <c r="T18" s="162"/>
      <c r="U18" s="350" t="s">
        <v>513</v>
      </c>
      <c r="V18" s="162"/>
      <c r="W18" s="162"/>
      <c r="X18" s="162"/>
      <c r="Y18" s="350" t="s">
        <v>511</v>
      </c>
      <c r="Z18" s="162"/>
      <c r="AA18" s="162"/>
      <c r="AB18" s="162"/>
      <c r="AC18" s="350"/>
      <c r="AD18" s="162"/>
      <c r="AE18" s="162"/>
      <c r="AF18" s="351"/>
      <c r="AG18" s="350" t="s">
        <v>504</v>
      </c>
      <c r="AH18" s="162"/>
      <c r="AI18" s="162"/>
      <c r="AJ18" s="351"/>
      <c r="AK18" s="350"/>
      <c r="AL18" s="162"/>
      <c r="AM18" s="351"/>
    </row>
    <row r="19" spans="4:39" ht="15" customHeight="1">
      <c r="D19" s="159" t="s">
        <v>515</v>
      </c>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v>9</v>
      </c>
      <c r="AD19" s="159"/>
      <c r="AE19" s="159"/>
      <c r="AF19" s="159"/>
      <c r="AG19" s="159"/>
      <c r="AH19" s="159"/>
      <c r="AI19" s="159"/>
      <c r="AJ19" s="159"/>
      <c r="AK19" s="159">
        <f>SUM(I19:AJ19)</f>
        <v>9</v>
      </c>
      <c r="AL19" s="159"/>
      <c r="AM19" s="159"/>
    </row>
    <row r="20" spans="4:39" ht="15" customHeight="1">
      <c r="D20" s="159" t="s">
        <v>516</v>
      </c>
      <c r="E20" s="159"/>
      <c r="F20" s="159"/>
      <c r="G20" s="159"/>
      <c r="H20" s="159"/>
      <c r="I20" s="159"/>
      <c r="J20" s="159"/>
      <c r="K20" s="159"/>
      <c r="L20" s="159"/>
      <c r="M20" s="159"/>
      <c r="N20" s="159"/>
      <c r="O20" s="159"/>
      <c r="P20" s="159"/>
      <c r="Q20" s="159"/>
      <c r="R20" s="159"/>
      <c r="S20" s="159"/>
      <c r="T20" s="159"/>
      <c r="U20" s="159">
        <v>1</v>
      </c>
      <c r="V20" s="159"/>
      <c r="W20" s="159"/>
      <c r="X20" s="159"/>
      <c r="Y20" s="159">
        <v>10</v>
      </c>
      <c r="Z20" s="159"/>
      <c r="AA20" s="159"/>
      <c r="AB20" s="159"/>
      <c r="AC20" s="159">
        <v>1</v>
      </c>
      <c r="AD20" s="159"/>
      <c r="AE20" s="159"/>
      <c r="AF20" s="159"/>
      <c r="AG20" s="159"/>
      <c r="AH20" s="159"/>
      <c r="AI20" s="159"/>
      <c r="AJ20" s="159"/>
      <c r="AK20" s="159">
        <f t="shared" ref="AK20:AK26" si="7">SUM(I20:AJ20)</f>
        <v>12</v>
      </c>
      <c r="AL20" s="159"/>
      <c r="AM20" s="159"/>
    </row>
    <row r="21" spans="4:39" ht="15" customHeight="1">
      <c r="D21" s="159" t="s">
        <v>517</v>
      </c>
      <c r="E21" s="159"/>
      <c r="F21" s="159"/>
      <c r="G21" s="159"/>
      <c r="H21" s="159"/>
      <c r="I21" s="159"/>
      <c r="J21" s="159"/>
      <c r="K21" s="159"/>
      <c r="L21" s="159"/>
      <c r="M21" s="159"/>
      <c r="N21" s="159"/>
      <c r="O21" s="159"/>
      <c r="P21" s="159"/>
      <c r="Q21" s="159"/>
      <c r="R21" s="159"/>
      <c r="S21" s="159"/>
      <c r="T21" s="159"/>
      <c r="U21" s="159">
        <v>4</v>
      </c>
      <c r="V21" s="159"/>
      <c r="W21" s="159"/>
      <c r="X21" s="159"/>
      <c r="Y21" s="159">
        <v>2</v>
      </c>
      <c r="Z21" s="159"/>
      <c r="AA21" s="159"/>
      <c r="AB21" s="159"/>
      <c r="AC21" s="159">
        <v>1</v>
      </c>
      <c r="AD21" s="159"/>
      <c r="AE21" s="159"/>
      <c r="AF21" s="159"/>
      <c r="AG21" s="159"/>
      <c r="AH21" s="159"/>
      <c r="AI21" s="159"/>
      <c r="AJ21" s="159"/>
      <c r="AK21" s="159">
        <f t="shared" si="7"/>
        <v>7</v>
      </c>
      <c r="AL21" s="159"/>
      <c r="AM21" s="159"/>
    </row>
    <row r="22" spans="4:39" ht="15" customHeight="1">
      <c r="D22" s="159" t="s">
        <v>518</v>
      </c>
      <c r="E22" s="159"/>
      <c r="F22" s="159"/>
      <c r="G22" s="159"/>
      <c r="H22" s="159"/>
      <c r="I22" s="159"/>
      <c r="J22" s="159"/>
      <c r="K22" s="159"/>
      <c r="L22" s="159"/>
      <c r="M22" s="159"/>
      <c r="N22" s="159"/>
      <c r="O22" s="159"/>
      <c r="P22" s="159"/>
      <c r="Q22" s="159">
        <v>1</v>
      </c>
      <c r="R22" s="159"/>
      <c r="S22" s="159"/>
      <c r="T22" s="159"/>
      <c r="U22" s="159">
        <v>6</v>
      </c>
      <c r="V22" s="159"/>
      <c r="W22" s="159"/>
      <c r="X22" s="159"/>
      <c r="Y22" s="159">
        <v>1</v>
      </c>
      <c r="Z22" s="159"/>
      <c r="AA22" s="159"/>
      <c r="AB22" s="159"/>
      <c r="AC22" s="159"/>
      <c r="AD22" s="159"/>
      <c r="AE22" s="159"/>
      <c r="AF22" s="159"/>
      <c r="AG22" s="159"/>
      <c r="AH22" s="159"/>
      <c r="AI22" s="159"/>
      <c r="AJ22" s="159"/>
      <c r="AK22" s="159">
        <f t="shared" si="7"/>
        <v>8</v>
      </c>
      <c r="AL22" s="159"/>
      <c r="AM22" s="159"/>
    </row>
    <row r="23" spans="4:39" ht="15" customHeight="1">
      <c r="D23" s="159" t="s">
        <v>519</v>
      </c>
      <c r="E23" s="159"/>
      <c r="F23" s="159"/>
      <c r="G23" s="159"/>
      <c r="H23" s="159"/>
      <c r="I23" s="159"/>
      <c r="J23" s="159"/>
      <c r="K23" s="159"/>
      <c r="L23" s="159"/>
      <c r="M23" s="159"/>
      <c r="N23" s="159"/>
      <c r="O23" s="159"/>
      <c r="P23" s="159"/>
      <c r="Q23" s="159">
        <v>5</v>
      </c>
      <c r="R23" s="159"/>
      <c r="S23" s="159"/>
      <c r="T23" s="159"/>
      <c r="U23" s="159">
        <v>1</v>
      </c>
      <c r="V23" s="159"/>
      <c r="W23" s="159"/>
      <c r="X23" s="159"/>
      <c r="Y23" s="159"/>
      <c r="Z23" s="159"/>
      <c r="AA23" s="159"/>
      <c r="AB23" s="159"/>
      <c r="AC23" s="159"/>
      <c r="AD23" s="159"/>
      <c r="AE23" s="159"/>
      <c r="AF23" s="159"/>
      <c r="AG23" s="159"/>
      <c r="AH23" s="159"/>
      <c r="AI23" s="159"/>
      <c r="AJ23" s="159"/>
      <c r="AK23" s="159">
        <f t="shared" si="7"/>
        <v>6</v>
      </c>
      <c r="AL23" s="159"/>
      <c r="AM23" s="159"/>
    </row>
    <row r="24" spans="4:39" ht="15" customHeight="1">
      <c r="D24" s="159" t="s">
        <v>520</v>
      </c>
      <c r="E24" s="159"/>
      <c r="F24" s="159"/>
      <c r="G24" s="159"/>
      <c r="H24" s="159"/>
      <c r="I24" s="159"/>
      <c r="J24" s="159"/>
      <c r="K24" s="159"/>
      <c r="L24" s="159"/>
      <c r="M24" s="159"/>
      <c r="N24" s="159"/>
      <c r="O24" s="159"/>
      <c r="P24" s="159"/>
      <c r="Q24" s="159">
        <v>4</v>
      </c>
      <c r="R24" s="159"/>
      <c r="S24" s="159"/>
      <c r="T24" s="159"/>
      <c r="U24" s="159"/>
      <c r="V24" s="159"/>
      <c r="W24" s="159"/>
      <c r="X24" s="159"/>
      <c r="Y24" s="159"/>
      <c r="Z24" s="159"/>
      <c r="AA24" s="159"/>
      <c r="AB24" s="159"/>
      <c r="AC24" s="159"/>
      <c r="AD24" s="159"/>
      <c r="AE24" s="159"/>
      <c r="AF24" s="159"/>
      <c r="AG24" s="159"/>
      <c r="AH24" s="159"/>
      <c r="AI24" s="159"/>
      <c r="AJ24" s="159"/>
      <c r="AK24" s="159">
        <f t="shared" si="7"/>
        <v>4</v>
      </c>
      <c r="AL24" s="159"/>
      <c r="AM24" s="159"/>
    </row>
    <row r="25" spans="4:39" ht="15" customHeight="1">
      <c r="D25" s="159" t="s">
        <v>528</v>
      </c>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f t="shared" si="7"/>
        <v>0</v>
      </c>
      <c r="AL25" s="159"/>
      <c r="AM25" s="159"/>
    </row>
    <row r="26" spans="4:39" ht="15" customHeight="1">
      <c r="D26" s="159" t="s">
        <v>521</v>
      </c>
      <c r="E26" s="159"/>
      <c r="F26" s="159"/>
      <c r="G26" s="159"/>
      <c r="H26" s="159"/>
      <c r="I26" s="159">
        <v>1</v>
      </c>
      <c r="J26" s="159"/>
      <c r="K26" s="159"/>
      <c r="L26" s="159"/>
      <c r="M26" s="159">
        <v>3</v>
      </c>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f t="shared" si="7"/>
        <v>4</v>
      </c>
      <c r="AL26" s="159"/>
      <c r="AM26" s="159"/>
    </row>
    <row r="27" spans="4:39" ht="15" customHeight="1">
      <c r="D27" s="159" t="s">
        <v>522</v>
      </c>
      <c r="E27" s="159"/>
      <c r="F27" s="159"/>
      <c r="G27" s="159"/>
      <c r="H27" s="159"/>
      <c r="I27" s="159">
        <f>SUM(I19:L26)</f>
        <v>1</v>
      </c>
      <c r="J27" s="159"/>
      <c r="K27" s="159"/>
      <c r="L27" s="159"/>
      <c r="M27" s="159">
        <f t="shared" ref="M27" si="8">SUM(M19:P26)</f>
        <v>3</v>
      </c>
      <c r="N27" s="159"/>
      <c r="O27" s="159"/>
      <c r="P27" s="159"/>
      <c r="Q27" s="159">
        <f t="shared" ref="Q27" si="9">SUM(Q19:T26)</f>
        <v>10</v>
      </c>
      <c r="R27" s="159"/>
      <c r="S27" s="159"/>
      <c r="T27" s="159"/>
      <c r="U27" s="159">
        <f t="shared" ref="U27" si="10">SUM(U19:X26)</f>
        <v>12</v>
      </c>
      <c r="V27" s="159"/>
      <c r="W27" s="159"/>
      <c r="X27" s="159"/>
      <c r="Y27" s="159">
        <f t="shared" ref="Y27" si="11">SUM(Y19:AB26)</f>
        <v>13</v>
      </c>
      <c r="Z27" s="159"/>
      <c r="AA27" s="159"/>
      <c r="AB27" s="159"/>
      <c r="AC27" s="159">
        <f t="shared" ref="AC27" si="12">SUM(AC19:AF26)</f>
        <v>11</v>
      </c>
      <c r="AD27" s="159"/>
      <c r="AE27" s="159"/>
      <c r="AF27" s="159"/>
      <c r="AG27" s="159">
        <f t="shared" ref="AG27" si="13">SUM(AG19:AJ26)</f>
        <v>0</v>
      </c>
      <c r="AH27" s="159"/>
      <c r="AI27" s="159"/>
      <c r="AJ27" s="159"/>
      <c r="AK27" s="159">
        <f>SUM(AK19:AM26)</f>
        <v>50</v>
      </c>
      <c r="AL27" s="159"/>
      <c r="AM27" s="159"/>
    </row>
    <row r="28" spans="4:39" ht="15" customHeight="1">
      <c r="D28" s="389" t="s">
        <v>529</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129"/>
      <c r="AC28" s="129"/>
      <c r="AD28" s="1"/>
      <c r="AE28" s="1"/>
      <c r="AF28" s="1"/>
      <c r="AG28" s="1"/>
      <c r="AH28" s="1"/>
      <c r="AI28" s="1"/>
      <c r="AJ28" s="1"/>
      <c r="AK28" s="1"/>
      <c r="AL28" s="1"/>
      <c r="AM28" s="1"/>
    </row>
    <row r="29" spans="4:39" ht="15" customHeight="1">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162" t="s">
        <v>1612</v>
      </c>
      <c r="AC29" s="162"/>
      <c r="AD29" s="162"/>
      <c r="AE29" s="162"/>
      <c r="AF29" s="162"/>
      <c r="AG29" s="162"/>
      <c r="AH29" s="162"/>
      <c r="AI29" s="162"/>
      <c r="AJ29" s="162"/>
      <c r="AK29" s="162"/>
      <c r="AL29" s="162"/>
      <c r="AM29" s="162"/>
    </row>
    <row r="30" spans="4:39" ht="15" customHeight="1">
      <c r="D30" s="163" t="s">
        <v>500</v>
      </c>
      <c r="E30" s="164"/>
      <c r="F30" s="164"/>
      <c r="G30" s="164"/>
      <c r="H30" s="164"/>
      <c r="I30" s="164"/>
      <c r="J30" s="164"/>
      <c r="K30" s="165"/>
      <c r="L30" s="347" t="s">
        <v>502</v>
      </c>
      <c r="M30" s="348"/>
      <c r="N30" s="348"/>
      <c r="O30" s="349"/>
      <c r="P30" s="347" t="s">
        <v>502</v>
      </c>
      <c r="Q30" s="348"/>
      <c r="R30" s="348"/>
      <c r="S30" s="349"/>
      <c r="T30" s="348" t="s">
        <v>502</v>
      </c>
      <c r="U30" s="348"/>
      <c r="V30" s="348"/>
      <c r="W30" s="348"/>
      <c r="X30" s="347" t="s">
        <v>502</v>
      </c>
      <c r="Y30" s="348"/>
      <c r="Z30" s="348"/>
      <c r="AA30" s="349"/>
      <c r="AB30" s="348" t="s">
        <v>502</v>
      </c>
      <c r="AC30" s="348"/>
      <c r="AD30" s="348"/>
      <c r="AE30" s="348"/>
      <c r="AF30" s="347" t="s">
        <v>506</v>
      </c>
      <c r="AG30" s="348"/>
      <c r="AH30" s="348"/>
      <c r="AI30" s="349"/>
      <c r="AJ30" s="348" t="s">
        <v>522</v>
      </c>
      <c r="AK30" s="348"/>
      <c r="AL30" s="348"/>
      <c r="AM30" s="349"/>
    </row>
    <row r="31" spans="4:39" ht="15" customHeight="1">
      <c r="D31" s="166" t="s">
        <v>532</v>
      </c>
      <c r="E31" s="167"/>
      <c r="F31" s="167"/>
      <c r="G31" s="167"/>
      <c r="H31" s="167"/>
      <c r="I31" s="167"/>
      <c r="J31" s="167"/>
      <c r="K31" s="168"/>
      <c r="L31" s="350" t="s">
        <v>507</v>
      </c>
      <c r="M31" s="162"/>
      <c r="N31" s="162"/>
      <c r="O31" s="351"/>
      <c r="P31" s="350" t="s">
        <v>508</v>
      </c>
      <c r="Q31" s="162"/>
      <c r="R31" s="162"/>
      <c r="S31" s="351"/>
      <c r="T31" s="162" t="s">
        <v>509</v>
      </c>
      <c r="U31" s="162"/>
      <c r="V31" s="162"/>
      <c r="W31" s="162"/>
      <c r="X31" s="350" t="s">
        <v>510</v>
      </c>
      <c r="Y31" s="162"/>
      <c r="Z31" s="162"/>
      <c r="AA31" s="351"/>
      <c r="AB31" s="162" t="s">
        <v>511</v>
      </c>
      <c r="AC31" s="162"/>
      <c r="AD31" s="162"/>
      <c r="AE31" s="162"/>
      <c r="AF31" s="350"/>
      <c r="AG31" s="162"/>
      <c r="AH31" s="162"/>
      <c r="AI31" s="351"/>
      <c r="AJ31" s="162"/>
      <c r="AK31" s="162"/>
      <c r="AL31" s="162"/>
      <c r="AM31" s="351"/>
    </row>
    <row r="32" spans="4:39" ht="15" customHeight="1">
      <c r="D32" s="391" t="s">
        <v>523</v>
      </c>
      <c r="E32" s="391"/>
      <c r="F32" s="391"/>
      <c r="G32" s="391"/>
      <c r="H32" s="391"/>
      <c r="I32" s="391"/>
      <c r="J32" s="391"/>
      <c r="K32" s="391"/>
      <c r="L32" s="159">
        <v>1</v>
      </c>
      <c r="M32" s="159"/>
      <c r="N32" s="159"/>
      <c r="O32" s="159"/>
      <c r="P32" s="159">
        <v>3</v>
      </c>
      <c r="Q32" s="159"/>
      <c r="R32" s="159"/>
      <c r="S32" s="159"/>
      <c r="T32" s="159">
        <v>10</v>
      </c>
      <c r="U32" s="159"/>
      <c r="V32" s="159"/>
      <c r="W32" s="159"/>
      <c r="X32" s="159">
        <v>12</v>
      </c>
      <c r="Y32" s="159"/>
      <c r="Z32" s="159"/>
      <c r="AA32" s="159"/>
      <c r="AB32" s="159">
        <v>13</v>
      </c>
      <c r="AC32" s="159"/>
      <c r="AD32" s="159"/>
      <c r="AE32" s="159"/>
      <c r="AF32" s="159">
        <v>11</v>
      </c>
      <c r="AG32" s="159"/>
      <c r="AH32" s="159"/>
      <c r="AI32" s="159"/>
      <c r="AJ32" s="159">
        <f>SUM(L32:AI32)</f>
        <v>50</v>
      </c>
      <c r="AK32" s="159"/>
      <c r="AL32" s="159"/>
      <c r="AM32" s="159"/>
    </row>
    <row r="33" spans="1:39" ht="15" customHeight="1">
      <c r="D33" s="391" t="s">
        <v>524</v>
      </c>
      <c r="E33" s="391"/>
      <c r="F33" s="391"/>
      <c r="G33" s="391"/>
      <c r="H33" s="391"/>
      <c r="I33" s="391"/>
      <c r="J33" s="391"/>
      <c r="K33" s="391"/>
      <c r="L33" s="159"/>
      <c r="M33" s="159"/>
      <c r="N33" s="159"/>
      <c r="O33" s="159"/>
      <c r="P33" s="159">
        <v>2</v>
      </c>
      <c r="Q33" s="159"/>
      <c r="R33" s="159"/>
      <c r="S33" s="159"/>
      <c r="T33" s="159">
        <v>6</v>
      </c>
      <c r="U33" s="159"/>
      <c r="V33" s="159"/>
      <c r="W33" s="159"/>
      <c r="X33" s="159">
        <v>4</v>
      </c>
      <c r="Y33" s="159"/>
      <c r="Z33" s="159"/>
      <c r="AA33" s="159"/>
      <c r="AB33" s="159"/>
      <c r="AC33" s="159"/>
      <c r="AD33" s="159"/>
      <c r="AE33" s="159"/>
      <c r="AF33" s="159"/>
      <c r="AG33" s="159"/>
      <c r="AH33" s="159"/>
      <c r="AI33" s="159"/>
      <c r="AJ33" s="159">
        <f t="shared" ref="AJ33:AJ48" si="14">SUM(L33:AI33)</f>
        <v>12</v>
      </c>
      <c r="AK33" s="159"/>
      <c r="AL33" s="159"/>
      <c r="AM33" s="159"/>
    </row>
    <row r="34" spans="1:39" ht="15" customHeight="1">
      <c r="D34" s="391" t="s">
        <v>525</v>
      </c>
      <c r="E34" s="391"/>
      <c r="F34" s="391"/>
      <c r="G34" s="391"/>
      <c r="H34" s="391"/>
      <c r="I34" s="391"/>
      <c r="J34" s="391"/>
      <c r="K34" s="391"/>
      <c r="L34" s="159">
        <v>1</v>
      </c>
      <c r="M34" s="159"/>
      <c r="N34" s="159"/>
      <c r="O34" s="159"/>
      <c r="P34" s="159">
        <v>1</v>
      </c>
      <c r="Q34" s="159"/>
      <c r="R34" s="159"/>
      <c r="S34" s="159"/>
      <c r="T34" s="159">
        <v>1</v>
      </c>
      <c r="U34" s="159"/>
      <c r="V34" s="159"/>
      <c r="W34" s="159"/>
      <c r="X34" s="159"/>
      <c r="Y34" s="159"/>
      <c r="Z34" s="159"/>
      <c r="AA34" s="159"/>
      <c r="AB34" s="159"/>
      <c r="AC34" s="159"/>
      <c r="AD34" s="159"/>
      <c r="AE34" s="159"/>
      <c r="AF34" s="159"/>
      <c r="AG34" s="159"/>
      <c r="AH34" s="159"/>
      <c r="AI34" s="159"/>
      <c r="AJ34" s="159">
        <f t="shared" si="14"/>
        <v>3</v>
      </c>
      <c r="AK34" s="159"/>
      <c r="AL34" s="159"/>
      <c r="AM34" s="159"/>
    </row>
    <row r="35" spans="1:39" ht="15" customHeight="1">
      <c r="D35" s="391" t="s">
        <v>1480</v>
      </c>
      <c r="E35" s="391"/>
      <c r="F35" s="391"/>
      <c r="G35" s="391"/>
      <c r="H35" s="391"/>
      <c r="I35" s="391"/>
      <c r="J35" s="391"/>
      <c r="K35" s="391"/>
      <c r="L35" s="227"/>
      <c r="M35" s="182"/>
      <c r="N35" s="182"/>
      <c r="O35" s="169"/>
      <c r="P35" s="227"/>
      <c r="Q35" s="182"/>
      <c r="R35" s="182"/>
      <c r="S35" s="169"/>
      <c r="T35" s="227">
        <v>2</v>
      </c>
      <c r="U35" s="182"/>
      <c r="V35" s="182"/>
      <c r="W35" s="169"/>
      <c r="X35" s="227">
        <v>1</v>
      </c>
      <c r="Y35" s="182"/>
      <c r="Z35" s="182"/>
      <c r="AA35" s="169"/>
      <c r="AB35" s="227"/>
      <c r="AC35" s="182"/>
      <c r="AD35" s="182"/>
      <c r="AE35" s="169"/>
      <c r="AF35" s="227"/>
      <c r="AG35" s="182"/>
      <c r="AH35" s="182"/>
      <c r="AI35" s="169"/>
      <c r="AJ35" s="227">
        <f>SUM(L35:AI35)</f>
        <v>3</v>
      </c>
      <c r="AK35" s="182"/>
      <c r="AL35" s="182"/>
      <c r="AM35" s="169"/>
    </row>
    <row r="36" spans="1:39" ht="15" customHeight="1">
      <c r="D36" s="391" t="s">
        <v>526</v>
      </c>
      <c r="E36" s="391"/>
      <c r="F36" s="391"/>
      <c r="G36" s="391"/>
      <c r="H36" s="391"/>
      <c r="I36" s="391"/>
      <c r="J36" s="391"/>
      <c r="K36" s="391"/>
      <c r="L36" s="159">
        <v>1</v>
      </c>
      <c r="M36" s="159"/>
      <c r="N36" s="159"/>
      <c r="O36" s="159"/>
      <c r="P36" s="159">
        <v>3</v>
      </c>
      <c r="Q36" s="159"/>
      <c r="R36" s="159"/>
      <c r="S36" s="159"/>
      <c r="T36" s="159">
        <v>1</v>
      </c>
      <c r="U36" s="159"/>
      <c r="V36" s="159"/>
      <c r="W36" s="159"/>
      <c r="X36" s="159"/>
      <c r="Y36" s="159"/>
      <c r="Z36" s="159"/>
      <c r="AA36" s="159"/>
      <c r="AB36" s="159"/>
      <c r="AC36" s="159"/>
      <c r="AD36" s="159"/>
      <c r="AE36" s="159"/>
      <c r="AF36" s="159"/>
      <c r="AG36" s="159"/>
      <c r="AH36" s="159"/>
      <c r="AI36" s="159"/>
      <c r="AJ36" s="159">
        <f t="shared" si="14"/>
        <v>5</v>
      </c>
      <c r="AK36" s="159"/>
      <c r="AL36" s="159"/>
      <c r="AM36" s="159"/>
    </row>
    <row r="37" spans="1:39" ht="15" customHeight="1">
      <c r="D37" s="391" t="s">
        <v>1484</v>
      </c>
      <c r="E37" s="391"/>
      <c r="F37" s="391"/>
      <c r="G37" s="391"/>
      <c r="H37" s="391"/>
      <c r="I37" s="391"/>
      <c r="J37" s="391"/>
      <c r="K37" s="391"/>
      <c r="L37" s="159">
        <v>1</v>
      </c>
      <c r="M37" s="159"/>
      <c r="N37" s="159"/>
      <c r="O37" s="159"/>
      <c r="P37" s="159">
        <v>3</v>
      </c>
      <c r="Q37" s="159"/>
      <c r="R37" s="159"/>
      <c r="S37" s="159"/>
      <c r="T37" s="159"/>
      <c r="U37" s="159"/>
      <c r="V37" s="159"/>
      <c r="W37" s="159"/>
      <c r="X37" s="159"/>
      <c r="Y37" s="159"/>
      <c r="Z37" s="159"/>
      <c r="AA37" s="159"/>
      <c r="AB37" s="159"/>
      <c r="AC37" s="159"/>
      <c r="AD37" s="159"/>
      <c r="AE37" s="159"/>
      <c r="AF37" s="159"/>
      <c r="AG37" s="159"/>
      <c r="AH37" s="159"/>
      <c r="AI37" s="159"/>
      <c r="AJ37" s="159">
        <f t="shared" si="14"/>
        <v>4</v>
      </c>
      <c r="AK37" s="159"/>
      <c r="AL37" s="159"/>
      <c r="AM37" s="159"/>
    </row>
    <row r="38" spans="1:39" ht="15" customHeight="1">
      <c r="D38" s="391" t="s">
        <v>1485</v>
      </c>
      <c r="E38" s="391"/>
      <c r="F38" s="391"/>
      <c r="G38" s="391"/>
      <c r="H38" s="391"/>
      <c r="I38" s="391"/>
      <c r="J38" s="391"/>
      <c r="K38" s="391"/>
      <c r="L38" s="159">
        <v>1</v>
      </c>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f t="shared" si="14"/>
        <v>1</v>
      </c>
      <c r="AK38" s="159"/>
      <c r="AL38" s="159"/>
      <c r="AM38" s="159"/>
    </row>
    <row r="39" spans="1:39" ht="15" customHeight="1">
      <c r="D39" s="394" t="s">
        <v>1486</v>
      </c>
      <c r="E39" s="394"/>
      <c r="F39" s="394"/>
      <c r="G39" s="394"/>
      <c r="H39" s="394"/>
      <c r="I39" s="394"/>
      <c r="J39" s="394"/>
      <c r="K39" s="394"/>
      <c r="L39" s="159"/>
      <c r="M39" s="159"/>
      <c r="N39" s="159"/>
      <c r="O39" s="159"/>
      <c r="P39" s="159">
        <v>3</v>
      </c>
      <c r="Q39" s="159"/>
      <c r="R39" s="159"/>
      <c r="S39" s="159"/>
      <c r="T39" s="159">
        <v>9</v>
      </c>
      <c r="U39" s="159"/>
      <c r="V39" s="159"/>
      <c r="W39" s="159"/>
      <c r="X39" s="159">
        <v>4</v>
      </c>
      <c r="Y39" s="159"/>
      <c r="Z39" s="159"/>
      <c r="AA39" s="159"/>
      <c r="AB39" s="159">
        <v>6</v>
      </c>
      <c r="AC39" s="159"/>
      <c r="AD39" s="159"/>
      <c r="AE39" s="159"/>
      <c r="AF39" s="159">
        <v>7</v>
      </c>
      <c r="AG39" s="159"/>
      <c r="AH39" s="159"/>
      <c r="AI39" s="159"/>
      <c r="AJ39" s="159">
        <f t="shared" si="14"/>
        <v>29</v>
      </c>
      <c r="AK39" s="159"/>
      <c r="AL39" s="159"/>
      <c r="AM39" s="159"/>
    </row>
    <row r="40" spans="1:39" ht="15" customHeight="1">
      <c r="A40" s="29" t="s">
        <v>1656</v>
      </c>
      <c r="D40" s="391" t="s">
        <v>527</v>
      </c>
      <c r="E40" s="391"/>
      <c r="F40" s="391"/>
      <c r="G40" s="391"/>
      <c r="H40" s="391"/>
      <c r="I40" s="391"/>
      <c r="J40" s="391"/>
      <c r="K40" s="391"/>
      <c r="L40" s="159">
        <v>1</v>
      </c>
      <c r="M40" s="159"/>
      <c r="N40" s="159"/>
      <c r="O40" s="159"/>
      <c r="P40" s="159">
        <v>3</v>
      </c>
      <c r="Q40" s="159"/>
      <c r="R40" s="159"/>
      <c r="S40" s="159"/>
      <c r="T40" s="159">
        <v>10</v>
      </c>
      <c r="U40" s="159"/>
      <c r="V40" s="159"/>
      <c r="W40" s="159"/>
      <c r="X40" s="159">
        <v>12</v>
      </c>
      <c r="Y40" s="159"/>
      <c r="Z40" s="159"/>
      <c r="AA40" s="159"/>
      <c r="AB40" s="159">
        <v>5</v>
      </c>
      <c r="AC40" s="159"/>
      <c r="AD40" s="159"/>
      <c r="AE40" s="159"/>
      <c r="AF40" s="159">
        <v>1</v>
      </c>
      <c r="AG40" s="159"/>
      <c r="AH40" s="159"/>
      <c r="AI40" s="159"/>
      <c r="AJ40" s="159">
        <f t="shared" si="14"/>
        <v>32</v>
      </c>
      <c r="AK40" s="159"/>
      <c r="AL40" s="159"/>
      <c r="AM40" s="159"/>
    </row>
    <row r="41" spans="1:39" ht="15" customHeight="1">
      <c r="D41" s="391" t="s">
        <v>1482</v>
      </c>
      <c r="E41" s="391"/>
      <c r="F41" s="391"/>
      <c r="G41" s="391"/>
      <c r="H41" s="391"/>
      <c r="I41" s="391"/>
      <c r="J41" s="391"/>
      <c r="K41" s="391"/>
      <c r="L41" s="227"/>
      <c r="M41" s="182"/>
      <c r="N41" s="182"/>
      <c r="O41" s="169"/>
      <c r="P41" s="227"/>
      <c r="Q41" s="182"/>
      <c r="R41" s="182"/>
      <c r="S41" s="169"/>
      <c r="T41" s="227">
        <v>8</v>
      </c>
      <c r="U41" s="182"/>
      <c r="V41" s="182"/>
      <c r="W41" s="169"/>
      <c r="X41" s="227">
        <v>11</v>
      </c>
      <c r="Y41" s="182"/>
      <c r="Z41" s="182"/>
      <c r="AA41" s="169"/>
      <c r="AB41" s="227">
        <v>1</v>
      </c>
      <c r="AC41" s="182"/>
      <c r="AD41" s="182"/>
      <c r="AE41" s="169"/>
      <c r="AF41" s="227"/>
      <c r="AG41" s="182"/>
      <c r="AH41" s="182"/>
      <c r="AI41" s="169"/>
      <c r="AJ41" s="227">
        <f>SUM(L41:AI41)</f>
        <v>20</v>
      </c>
      <c r="AK41" s="182"/>
      <c r="AL41" s="182"/>
      <c r="AM41" s="169"/>
    </row>
    <row r="42" spans="1:39" ht="15" customHeight="1">
      <c r="D42" s="391" t="s">
        <v>1483</v>
      </c>
      <c r="E42" s="391"/>
      <c r="F42" s="391"/>
      <c r="G42" s="391"/>
      <c r="H42" s="391"/>
      <c r="I42" s="391"/>
      <c r="J42" s="391"/>
      <c r="K42" s="391"/>
      <c r="L42" s="159"/>
      <c r="M42" s="159"/>
      <c r="N42" s="159"/>
      <c r="O42" s="159"/>
      <c r="P42" s="159">
        <v>1</v>
      </c>
      <c r="Q42" s="159"/>
      <c r="R42" s="159"/>
      <c r="S42" s="159"/>
      <c r="T42" s="159">
        <v>10</v>
      </c>
      <c r="U42" s="159"/>
      <c r="V42" s="159"/>
      <c r="W42" s="159"/>
      <c r="X42" s="159">
        <v>10</v>
      </c>
      <c r="Y42" s="159"/>
      <c r="Z42" s="159"/>
      <c r="AA42" s="159"/>
      <c r="AB42" s="159">
        <v>5</v>
      </c>
      <c r="AC42" s="159"/>
      <c r="AD42" s="159"/>
      <c r="AE42" s="159"/>
      <c r="AF42" s="159"/>
      <c r="AG42" s="159"/>
      <c r="AH42" s="159"/>
      <c r="AI42" s="159"/>
      <c r="AJ42" s="159">
        <f t="shared" si="14"/>
        <v>26</v>
      </c>
      <c r="AK42" s="159"/>
      <c r="AL42" s="159"/>
      <c r="AM42" s="159"/>
    </row>
    <row r="43" spans="1:39" ht="15" customHeight="1">
      <c r="D43" s="395" t="s">
        <v>1326</v>
      </c>
      <c r="E43" s="396"/>
      <c r="F43" s="396"/>
      <c r="G43" s="396"/>
      <c r="H43" s="396"/>
      <c r="I43" s="396"/>
      <c r="J43" s="396"/>
      <c r="K43" s="397"/>
      <c r="L43" s="347"/>
      <c r="M43" s="348"/>
      <c r="N43" s="348"/>
      <c r="O43" s="349"/>
      <c r="P43" s="347">
        <v>2</v>
      </c>
      <c r="Q43" s="348"/>
      <c r="R43" s="348"/>
      <c r="S43" s="349"/>
      <c r="T43" s="347">
        <v>6</v>
      </c>
      <c r="U43" s="348"/>
      <c r="V43" s="348"/>
      <c r="W43" s="349"/>
      <c r="X43" s="347">
        <v>4</v>
      </c>
      <c r="Y43" s="348"/>
      <c r="Z43" s="348"/>
      <c r="AA43" s="349"/>
      <c r="AB43" s="347"/>
      <c r="AC43" s="348"/>
      <c r="AD43" s="348"/>
      <c r="AE43" s="349"/>
      <c r="AF43" s="347"/>
      <c r="AG43" s="348"/>
      <c r="AH43" s="348"/>
      <c r="AI43" s="349"/>
      <c r="AJ43" s="347">
        <f t="shared" si="14"/>
        <v>12</v>
      </c>
      <c r="AK43" s="348"/>
      <c r="AL43" s="348"/>
      <c r="AM43" s="349"/>
    </row>
    <row r="44" spans="1:39" ht="15" customHeight="1">
      <c r="D44" s="398"/>
      <c r="E44" s="399"/>
      <c r="F44" s="399"/>
      <c r="G44" s="399"/>
      <c r="H44" s="399"/>
      <c r="I44" s="399"/>
      <c r="J44" s="399"/>
      <c r="K44" s="400"/>
      <c r="L44" s="350"/>
      <c r="M44" s="162"/>
      <c r="N44" s="162"/>
      <c r="O44" s="351"/>
      <c r="P44" s="350"/>
      <c r="Q44" s="162"/>
      <c r="R44" s="162"/>
      <c r="S44" s="351"/>
      <c r="T44" s="350"/>
      <c r="U44" s="162"/>
      <c r="V44" s="162"/>
      <c r="W44" s="351"/>
      <c r="X44" s="350"/>
      <c r="Y44" s="162"/>
      <c r="Z44" s="162"/>
      <c r="AA44" s="351"/>
      <c r="AB44" s="350"/>
      <c r="AC44" s="162"/>
      <c r="AD44" s="162"/>
      <c r="AE44" s="351"/>
      <c r="AF44" s="350"/>
      <c r="AG44" s="162"/>
      <c r="AH44" s="162"/>
      <c r="AI44" s="351"/>
      <c r="AJ44" s="350"/>
      <c r="AK44" s="162"/>
      <c r="AL44" s="162"/>
      <c r="AM44" s="351"/>
    </row>
    <row r="45" spans="1:39" ht="15" customHeight="1">
      <c r="D45" s="391" t="s">
        <v>1283</v>
      </c>
      <c r="E45" s="391"/>
      <c r="F45" s="391"/>
      <c r="G45" s="391"/>
      <c r="H45" s="391"/>
      <c r="I45" s="391"/>
      <c r="J45" s="391"/>
      <c r="K45" s="391"/>
      <c r="L45" s="159">
        <v>1</v>
      </c>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f t="shared" si="14"/>
        <v>1</v>
      </c>
      <c r="AK45" s="159"/>
      <c r="AL45" s="159"/>
      <c r="AM45" s="159"/>
    </row>
    <row r="46" spans="1:39" ht="15" customHeight="1">
      <c r="D46" s="391" t="s">
        <v>530</v>
      </c>
      <c r="E46" s="391"/>
      <c r="F46" s="391"/>
      <c r="G46" s="391"/>
      <c r="H46" s="391"/>
      <c r="I46" s="391"/>
      <c r="J46" s="391"/>
      <c r="K46" s="391"/>
      <c r="L46" s="159"/>
      <c r="M46" s="159"/>
      <c r="N46" s="159"/>
      <c r="O46" s="159"/>
      <c r="P46" s="159"/>
      <c r="Q46" s="159"/>
      <c r="R46" s="159"/>
      <c r="S46" s="159"/>
      <c r="T46" s="159">
        <v>3</v>
      </c>
      <c r="U46" s="159"/>
      <c r="V46" s="159"/>
      <c r="W46" s="159"/>
      <c r="X46" s="159">
        <v>7</v>
      </c>
      <c r="Y46" s="159"/>
      <c r="Z46" s="159"/>
      <c r="AA46" s="159"/>
      <c r="AB46" s="159"/>
      <c r="AC46" s="159"/>
      <c r="AD46" s="159"/>
      <c r="AE46" s="159"/>
      <c r="AF46" s="159"/>
      <c r="AG46" s="159"/>
      <c r="AH46" s="159"/>
      <c r="AI46" s="159"/>
      <c r="AJ46" s="159">
        <f t="shared" si="14"/>
        <v>10</v>
      </c>
      <c r="AK46" s="159"/>
      <c r="AL46" s="159"/>
      <c r="AM46" s="159"/>
    </row>
    <row r="47" spans="1:39" ht="15" customHeight="1">
      <c r="D47" s="393" t="s">
        <v>1325</v>
      </c>
      <c r="E47" s="393"/>
      <c r="F47" s="393"/>
      <c r="G47" s="393"/>
      <c r="H47" s="393"/>
      <c r="I47" s="393"/>
      <c r="J47" s="393"/>
      <c r="K47" s="393"/>
      <c r="L47" s="159"/>
      <c r="M47" s="159"/>
      <c r="N47" s="159"/>
      <c r="O47" s="159"/>
      <c r="P47" s="159"/>
      <c r="Q47" s="159"/>
      <c r="R47" s="159"/>
      <c r="S47" s="159"/>
      <c r="T47" s="159">
        <v>2</v>
      </c>
      <c r="U47" s="159"/>
      <c r="V47" s="159"/>
      <c r="W47" s="159"/>
      <c r="X47" s="159">
        <v>2</v>
      </c>
      <c r="Y47" s="159"/>
      <c r="Z47" s="159"/>
      <c r="AA47" s="159"/>
      <c r="AB47" s="159"/>
      <c r="AC47" s="159"/>
      <c r="AD47" s="159"/>
      <c r="AE47" s="159"/>
      <c r="AF47" s="159"/>
      <c r="AG47" s="159"/>
      <c r="AH47" s="159"/>
      <c r="AI47" s="159"/>
      <c r="AJ47" s="159">
        <f t="shared" si="14"/>
        <v>4</v>
      </c>
      <c r="AK47" s="159"/>
      <c r="AL47" s="159"/>
      <c r="AM47" s="159"/>
    </row>
    <row r="48" spans="1:39" ht="15" customHeight="1">
      <c r="D48" s="393" t="s">
        <v>531</v>
      </c>
      <c r="E48" s="393"/>
      <c r="F48" s="393"/>
      <c r="G48" s="393"/>
      <c r="H48" s="393"/>
      <c r="I48" s="393"/>
      <c r="J48" s="393"/>
      <c r="K48" s="393"/>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f t="shared" si="14"/>
        <v>0</v>
      </c>
      <c r="AK48" s="159"/>
      <c r="AL48" s="159"/>
      <c r="AM48" s="159"/>
    </row>
    <row r="53" spans="2:39" ht="15" customHeight="1">
      <c r="B53" s="78"/>
      <c r="C53" s="78"/>
      <c r="D53" s="152" t="s">
        <v>533</v>
      </c>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row>
  </sheetData>
  <mergeCells count="334">
    <mergeCell ref="AJ35:AM35"/>
    <mergeCell ref="AC16:AM16"/>
    <mergeCell ref="AJ48:AM48"/>
    <mergeCell ref="L48:O48"/>
    <mergeCell ref="P48:S48"/>
    <mergeCell ref="T48:W48"/>
    <mergeCell ref="X48:AA48"/>
    <mergeCell ref="AB48:AE48"/>
    <mergeCell ref="AF48:AI48"/>
    <mergeCell ref="AJ46:AM46"/>
    <mergeCell ref="L47:O47"/>
    <mergeCell ref="P47:S47"/>
    <mergeCell ref="T47:W47"/>
    <mergeCell ref="X47:AA47"/>
    <mergeCell ref="AB47:AE47"/>
    <mergeCell ref="AF47:AI47"/>
    <mergeCell ref="AJ47:AM47"/>
    <mergeCell ref="L46:O46"/>
    <mergeCell ref="P46:S46"/>
    <mergeCell ref="T46:W46"/>
    <mergeCell ref="X46:AA46"/>
    <mergeCell ref="AB46:AE46"/>
    <mergeCell ref="AF46:AI46"/>
    <mergeCell ref="AJ42:AM42"/>
    <mergeCell ref="T42:W42"/>
    <mergeCell ref="X42:AA42"/>
    <mergeCell ref="AB42:AE42"/>
    <mergeCell ref="AF42:AI42"/>
    <mergeCell ref="L45:O45"/>
    <mergeCell ref="P45:S45"/>
    <mergeCell ref="T45:W45"/>
    <mergeCell ref="X45:AA45"/>
    <mergeCell ref="AB45:AE45"/>
    <mergeCell ref="AF45:AI45"/>
    <mergeCell ref="AJ45:AM45"/>
    <mergeCell ref="L43:O44"/>
    <mergeCell ref="P43:S44"/>
    <mergeCell ref="T43:W44"/>
    <mergeCell ref="X43:AA44"/>
    <mergeCell ref="AB43:AE44"/>
    <mergeCell ref="AF43:AI44"/>
    <mergeCell ref="AJ43:AM44"/>
    <mergeCell ref="AJ39:AM39"/>
    <mergeCell ref="L40:O40"/>
    <mergeCell ref="P40:S40"/>
    <mergeCell ref="T40:W40"/>
    <mergeCell ref="X40:AA40"/>
    <mergeCell ref="AB40:AE40"/>
    <mergeCell ref="AF40:AI40"/>
    <mergeCell ref="AJ40:AM40"/>
    <mergeCell ref="L39:O39"/>
    <mergeCell ref="P39:S39"/>
    <mergeCell ref="T39:W39"/>
    <mergeCell ref="X39:AA39"/>
    <mergeCell ref="AB39:AE39"/>
    <mergeCell ref="AF39:AI39"/>
    <mergeCell ref="L42:O42"/>
    <mergeCell ref="P42:S42"/>
    <mergeCell ref="AJ34:AM34"/>
    <mergeCell ref="AJ37:AM37"/>
    <mergeCell ref="L38:O38"/>
    <mergeCell ref="P38:S38"/>
    <mergeCell ref="T38:W38"/>
    <mergeCell ref="X38:AA38"/>
    <mergeCell ref="AB38:AE38"/>
    <mergeCell ref="AF38:AI38"/>
    <mergeCell ref="AJ38:AM38"/>
    <mergeCell ref="L37:O37"/>
    <mergeCell ref="P37:S37"/>
    <mergeCell ref="T37:W37"/>
    <mergeCell ref="X37:AA37"/>
    <mergeCell ref="AB37:AE37"/>
    <mergeCell ref="AF37:AI37"/>
    <mergeCell ref="T34:W34"/>
    <mergeCell ref="X34:AA34"/>
    <mergeCell ref="AB34:AE34"/>
    <mergeCell ref="L35:O35"/>
    <mergeCell ref="P35:S35"/>
    <mergeCell ref="T35:W35"/>
    <mergeCell ref="X35:AA35"/>
    <mergeCell ref="AB35:AE35"/>
    <mergeCell ref="AF35:AI35"/>
    <mergeCell ref="D45:K45"/>
    <mergeCell ref="D46:K46"/>
    <mergeCell ref="D47:K47"/>
    <mergeCell ref="D48:K48"/>
    <mergeCell ref="D32:K32"/>
    <mergeCell ref="D34:K34"/>
    <mergeCell ref="D36:K36"/>
    <mergeCell ref="D37:K37"/>
    <mergeCell ref="D38:K38"/>
    <mergeCell ref="D39:K39"/>
    <mergeCell ref="D40:K40"/>
    <mergeCell ref="D43:K44"/>
    <mergeCell ref="D42:K42"/>
    <mergeCell ref="D35:K35"/>
    <mergeCell ref="L33:O33"/>
    <mergeCell ref="L34:O34"/>
    <mergeCell ref="L36:O36"/>
    <mergeCell ref="D30:K30"/>
    <mergeCell ref="D31:K31"/>
    <mergeCell ref="AF30:AI31"/>
    <mergeCell ref="AJ30:AM31"/>
    <mergeCell ref="X30:AA30"/>
    <mergeCell ref="AB30:AE30"/>
    <mergeCell ref="T32:W32"/>
    <mergeCell ref="D33:K33"/>
    <mergeCell ref="P32:S32"/>
    <mergeCell ref="X32:AA32"/>
    <mergeCell ref="AB32:AE32"/>
    <mergeCell ref="AF32:AI32"/>
    <mergeCell ref="AJ32:AM32"/>
    <mergeCell ref="P36:S36"/>
    <mergeCell ref="T36:W36"/>
    <mergeCell ref="X36:AA36"/>
    <mergeCell ref="AB36:AE36"/>
    <mergeCell ref="AF36:AI36"/>
    <mergeCell ref="AJ36:AM36"/>
    <mergeCell ref="P34:S34"/>
    <mergeCell ref="AF34:AI34"/>
    <mergeCell ref="M19:P19"/>
    <mergeCell ref="Q19:T19"/>
    <mergeCell ref="U19:X19"/>
    <mergeCell ref="AG26:AJ26"/>
    <mergeCell ref="AK26:AM26"/>
    <mergeCell ref="D27:H27"/>
    <mergeCell ref="AG27:AJ27"/>
    <mergeCell ref="AK27:AM27"/>
    <mergeCell ref="D24:H24"/>
    <mergeCell ref="AG24:AJ24"/>
    <mergeCell ref="AK24:AM24"/>
    <mergeCell ref="D25:H25"/>
    <mergeCell ref="AG25:AJ25"/>
    <mergeCell ref="AK25:AM25"/>
    <mergeCell ref="D26:H26"/>
    <mergeCell ref="AC26:AF26"/>
    <mergeCell ref="I27:L27"/>
    <mergeCell ref="M27:P27"/>
    <mergeCell ref="Q27:T27"/>
    <mergeCell ref="U27:X27"/>
    <mergeCell ref="Y27:AB27"/>
    <mergeCell ref="AC27:AF27"/>
    <mergeCell ref="Y25:AB25"/>
    <mergeCell ref="AC25:AF25"/>
    <mergeCell ref="AG11:AJ11"/>
    <mergeCell ref="AG12:AJ12"/>
    <mergeCell ref="AG9:AJ9"/>
    <mergeCell ref="AG10:AJ10"/>
    <mergeCell ref="D22:H22"/>
    <mergeCell ref="AG22:AJ22"/>
    <mergeCell ref="AK22:AM22"/>
    <mergeCell ref="D23:H23"/>
    <mergeCell ref="AG23:AJ23"/>
    <mergeCell ref="AK23:AM23"/>
    <mergeCell ref="AG19:AJ19"/>
    <mergeCell ref="AK19:AM19"/>
    <mergeCell ref="D20:H20"/>
    <mergeCell ref="AG20:AJ20"/>
    <mergeCell ref="AK20:AM20"/>
    <mergeCell ref="AG21:AJ21"/>
    <mergeCell ref="AK21:AM21"/>
    <mergeCell ref="I22:L22"/>
    <mergeCell ref="D19:H19"/>
    <mergeCell ref="D21:H21"/>
    <mergeCell ref="AC23:AF23"/>
    <mergeCell ref="Y19:AB19"/>
    <mergeCell ref="AC19:AF19"/>
    <mergeCell ref="I19:L19"/>
    <mergeCell ref="AK14:AM14"/>
    <mergeCell ref="I14:L14"/>
    <mergeCell ref="M14:P14"/>
    <mergeCell ref="Q14:T14"/>
    <mergeCell ref="U14:X14"/>
    <mergeCell ref="Y14:AB14"/>
    <mergeCell ref="AC14:AF14"/>
    <mergeCell ref="M13:P13"/>
    <mergeCell ref="Q13:T13"/>
    <mergeCell ref="U13:X13"/>
    <mergeCell ref="Y13:AB13"/>
    <mergeCell ref="AC13:AF13"/>
    <mergeCell ref="AG13:AJ13"/>
    <mergeCell ref="I8:L8"/>
    <mergeCell ref="I9:L9"/>
    <mergeCell ref="Q9:T9"/>
    <mergeCell ref="D17:H17"/>
    <mergeCell ref="Y17:AB17"/>
    <mergeCell ref="AC17:AF18"/>
    <mergeCell ref="AG17:AJ17"/>
    <mergeCell ref="AK17:AM18"/>
    <mergeCell ref="D18:H18"/>
    <mergeCell ref="Y18:AB18"/>
    <mergeCell ref="AG14:AJ14"/>
    <mergeCell ref="U9:X9"/>
    <mergeCell ref="Y9:AB9"/>
    <mergeCell ref="AC9:AF9"/>
    <mergeCell ref="I18:L18"/>
    <mergeCell ref="D13:H13"/>
    <mergeCell ref="D12:H12"/>
    <mergeCell ref="I13:L13"/>
    <mergeCell ref="AK8:AM8"/>
    <mergeCell ref="AK9:AM9"/>
    <mergeCell ref="AK10:AM10"/>
    <mergeCell ref="AK11:AM11"/>
    <mergeCell ref="AK12:AM12"/>
    <mergeCell ref="AK13:AM13"/>
    <mergeCell ref="Q12:T12"/>
    <mergeCell ref="U12:X12"/>
    <mergeCell ref="Y12:AB12"/>
    <mergeCell ref="AC12:AF12"/>
    <mergeCell ref="I10:L10"/>
    <mergeCell ref="M10:P10"/>
    <mergeCell ref="Q10:T10"/>
    <mergeCell ref="U10:X10"/>
    <mergeCell ref="Y10:AB10"/>
    <mergeCell ref="AC10:AF10"/>
    <mergeCell ref="M11:P11"/>
    <mergeCell ref="Q11:T11"/>
    <mergeCell ref="U11:X11"/>
    <mergeCell ref="Y11:AB11"/>
    <mergeCell ref="I11:L11"/>
    <mergeCell ref="AC11:AF11"/>
    <mergeCell ref="AK5:AM6"/>
    <mergeCell ref="AG5:AJ5"/>
    <mergeCell ref="AG6:AJ6"/>
    <mergeCell ref="I7:L7"/>
    <mergeCell ref="M7:P7"/>
    <mergeCell ref="Q7:T7"/>
    <mergeCell ref="U7:X7"/>
    <mergeCell ref="Y7:AB7"/>
    <mergeCell ref="AC7:AF7"/>
    <mergeCell ref="AG7:AJ7"/>
    <mergeCell ref="M6:P6"/>
    <mergeCell ref="Q6:T6"/>
    <mergeCell ref="U6:X6"/>
    <mergeCell ref="Y6:AB6"/>
    <mergeCell ref="AC5:AF6"/>
    <mergeCell ref="I5:L5"/>
    <mergeCell ref="I6:L6"/>
    <mergeCell ref="M5:P5"/>
    <mergeCell ref="Q5:T5"/>
    <mergeCell ref="U5:X5"/>
    <mergeCell ref="Y5:AB5"/>
    <mergeCell ref="AK7:AM7"/>
    <mergeCell ref="U26:X26"/>
    <mergeCell ref="Y26:AB26"/>
    <mergeCell ref="I25:L25"/>
    <mergeCell ref="M25:P25"/>
    <mergeCell ref="Q25:T25"/>
    <mergeCell ref="U25:X25"/>
    <mergeCell ref="Q23:T23"/>
    <mergeCell ref="U23:X23"/>
    <mergeCell ref="Y23:AB23"/>
    <mergeCell ref="I24:L24"/>
    <mergeCell ref="M24:P24"/>
    <mergeCell ref="Q24:T24"/>
    <mergeCell ref="I23:L23"/>
    <mergeCell ref="M23:P23"/>
    <mergeCell ref="U24:X24"/>
    <mergeCell ref="Y24:AB24"/>
    <mergeCell ref="I26:L26"/>
    <mergeCell ref="M26:P26"/>
    <mergeCell ref="Q26:T26"/>
    <mergeCell ref="AG8:AJ8"/>
    <mergeCell ref="M9:P9"/>
    <mergeCell ref="AC24:AF24"/>
    <mergeCell ref="AC22:AF22"/>
    <mergeCell ref="AC20:AF20"/>
    <mergeCell ref="I21:L21"/>
    <mergeCell ref="M21:P21"/>
    <mergeCell ref="Q21:T21"/>
    <mergeCell ref="U21:X21"/>
    <mergeCell ref="Y21:AB21"/>
    <mergeCell ref="AC21:AF21"/>
    <mergeCell ref="I20:L20"/>
    <mergeCell ref="M20:P20"/>
    <mergeCell ref="Q20:T20"/>
    <mergeCell ref="U20:X20"/>
    <mergeCell ref="Y20:AB20"/>
    <mergeCell ref="M22:P22"/>
    <mergeCell ref="Q22:T22"/>
    <mergeCell ref="U22:X22"/>
    <mergeCell ref="Y22:AB22"/>
    <mergeCell ref="M8:P8"/>
    <mergeCell ref="Q8:T8"/>
    <mergeCell ref="I12:L12"/>
    <mergeCell ref="M12:P12"/>
    <mergeCell ref="AF33:AI33"/>
    <mergeCell ref="AJ33:AM33"/>
    <mergeCell ref="L32:O32"/>
    <mergeCell ref="D3:S4"/>
    <mergeCell ref="M18:P18"/>
    <mergeCell ref="Q18:T18"/>
    <mergeCell ref="U18:X18"/>
    <mergeCell ref="AG18:AJ18"/>
    <mergeCell ref="D15:S16"/>
    <mergeCell ref="I17:L17"/>
    <mergeCell ref="M17:P17"/>
    <mergeCell ref="Q17:T17"/>
    <mergeCell ref="U17:X17"/>
    <mergeCell ref="D14:H14"/>
    <mergeCell ref="D5:H5"/>
    <mergeCell ref="D6:H6"/>
    <mergeCell ref="D7:H7"/>
    <mergeCell ref="D8:H8"/>
    <mergeCell ref="D9:H9"/>
    <mergeCell ref="D10:H10"/>
    <mergeCell ref="D11:H11"/>
    <mergeCell ref="U8:X8"/>
    <mergeCell ref="Y8:AB8"/>
    <mergeCell ref="AC8:AF8"/>
    <mergeCell ref="AB4:AM4"/>
    <mergeCell ref="D28:AA29"/>
    <mergeCell ref="AB29:AM29"/>
    <mergeCell ref="D53:AM53"/>
    <mergeCell ref="D41:K41"/>
    <mergeCell ref="L41:O41"/>
    <mergeCell ref="P41:S41"/>
    <mergeCell ref="T41:W41"/>
    <mergeCell ref="X41:AA41"/>
    <mergeCell ref="AB41:AE41"/>
    <mergeCell ref="AF41:AI41"/>
    <mergeCell ref="AJ41:AM41"/>
    <mergeCell ref="P31:S31"/>
    <mergeCell ref="T31:W31"/>
    <mergeCell ref="X31:AA31"/>
    <mergeCell ref="AB31:AE31"/>
    <mergeCell ref="L30:O30"/>
    <mergeCell ref="L31:O31"/>
    <mergeCell ref="P30:S30"/>
    <mergeCell ref="T30:W30"/>
    <mergeCell ref="P33:S33"/>
    <mergeCell ref="T33:W33"/>
    <mergeCell ref="X33:AA33"/>
    <mergeCell ref="AB33:AE33"/>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F41"/>
  <sheetViews>
    <sheetView topLeftCell="A25" workbookViewId="0">
      <selection activeCell="A40" sqref="A40:AC41"/>
    </sheetView>
  </sheetViews>
  <sheetFormatPr defaultColWidth="3.125" defaultRowHeight="18.95" customHeight="1"/>
  <cols>
    <col min="1" max="16384" width="3.125" style="1"/>
  </cols>
  <sheetData>
    <row r="1" spans="1:32" ht="18.95" customHeight="1">
      <c r="A1" s="149" t="s">
        <v>16</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74"/>
      <c r="AE1" s="74"/>
      <c r="AF1" s="74"/>
    </row>
    <row r="2" spans="1:32" ht="18.95" customHeight="1">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74"/>
      <c r="AE2" s="74"/>
      <c r="AF2" s="74"/>
    </row>
    <row r="3" spans="1:32" ht="18.95" customHeight="1">
      <c r="A3" s="1" t="s">
        <v>1655</v>
      </c>
      <c r="D3" s="150" t="s">
        <v>15</v>
      </c>
      <c r="E3" s="150"/>
      <c r="F3" s="150"/>
      <c r="G3" s="150"/>
      <c r="H3" s="150"/>
      <c r="I3" s="13"/>
      <c r="J3" s="13"/>
      <c r="K3" s="13"/>
      <c r="L3" s="13"/>
      <c r="M3" s="13"/>
      <c r="N3" s="13"/>
      <c r="O3" s="13"/>
      <c r="P3" s="13"/>
      <c r="Q3" s="13"/>
      <c r="R3" s="13"/>
      <c r="S3" s="13"/>
      <c r="T3" s="13"/>
      <c r="U3" s="13"/>
      <c r="V3" s="13"/>
      <c r="W3" s="13"/>
      <c r="X3" s="13"/>
      <c r="Y3" s="13"/>
      <c r="Z3" s="13"/>
      <c r="AA3" s="13"/>
      <c r="AB3" s="13"/>
      <c r="AC3" s="13"/>
      <c r="AD3" s="13"/>
      <c r="AE3" s="13"/>
      <c r="AF3" s="13"/>
    </row>
    <row r="4" spans="1:32" ht="18.95" customHeight="1">
      <c r="D4" s="150"/>
      <c r="E4" s="150"/>
      <c r="F4" s="150"/>
      <c r="G4" s="150"/>
      <c r="H4" s="150"/>
      <c r="I4" s="4"/>
      <c r="J4" s="4"/>
      <c r="K4" s="4"/>
      <c r="L4" s="4"/>
      <c r="M4" s="4"/>
      <c r="N4" s="4"/>
      <c r="O4" s="4"/>
      <c r="P4" s="4"/>
      <c r="Q4" s="4"/>
      <c r="R4" s="4"/>
      <c r="S4" s="4"/>
      <c r="T4" s="4"/>
      <c r="U4" s="4"/>
      <c r="V4" s="4"/>
      <c r="W4" s="4"/>
      <c r="X4" s="4"/>
      <c r="Y4" s="4"/>
      <c r="Z4" s="4"/>
      <c r="AA4" s="4"/>
      <c r="AB4" s="4"/>
      <c r="AC4" s="4"/>
      <c r="AD4" s="4"/>
      <c r="AE4" s="4"/>
      <c r="AF4" s="4"/>
    </row>
    <row r="5" spans="1:32" ht="18.95" customHeight="1">
      <c r="D5" s="4"/>
      <c r="E5" s="147" t="s">
        <v>17</v>
      </c>
      <c r="F5" s="147"/>
      <c r="G5" s="147"/>
      <c r="H5" s="147"/>
      <c r="I5" s="147"/>
      <c r="J5" s="147"/>
      <c r="K5" s="147"/>
      <c r="L5" s="147"/>
      <c r="M5" s="147"/>
      <c r="N5" s="147"/>
      <c r="O5" s="147"/>
      <c r="P5" s="147"/>
      <c r="Q5" s="147"/>
      <c r="R5" s="147"/>
      <c r="S5" s="147"/>
      <c r="T5" s="147"/>
      <c r="U5" s="147"/>
      <c r="V5" s="147"/>
      <c r="W5" s="147"/>
      <c r="X5" s="147"/>
      <c r="Y5" s="147"/>
      <c r="Z5" s="147"/>
      <c r="AA5" s="147"/>
      <c r="AB5" s="147"/>
      <c r="AC5" s="147"/>
      <c r="AD5" s="29"/>
      <c r="AE5" s="29"/>
      <c r="AF5" s="29"/>
    </row>
    <row r="6" spans="1:32" ht="18.95" customHeight="1">
      <c r="D6" s="13"/>
      <c r="E6" s="147" t="s">
        <v>18</v>
      </c>
      <c r="F6" s="147"/>
      <c r="G6" s="147"/>
      <c r="H6" s="147"/>
      <c r="I6" s="147"/>
      <c r="J6" s="147"/>
      <c r="K6" s="147"/>
      <c r="L6" s="147"/>
      <c r="M6" s="147"/>
      <c r="N6" s="147"/>
      <c r="O6" s="147"/>
      <c r="P6" s="147"/>
      <c r="Q6" s="147"/>
      <c r="R6" s="147"/>
      <c r="S6" s="147"/>
      <c r="T6" s="147"/>
      <c r="U6" s="147"/>
      <c r="V6" s="147"/>
      <c r="W6" s="147"/>
      <c r="X6" s="147"/>
      <c r="Y6" s="147"/>
      <c r="Z6" s="147"/>
      <c r="AA6" s="147"/>
      <c r="AB6" s="147"/>
      <c r="AC6" s="147"/>
      <c r="AD6" s="29"/>
      <c r="AE6" s="29"/>
      <c r="AF6" s="29"/>
    </row>
    <row r="7" spans="1:32" ht="18.95" customHeight="1">
      <c r="D7" s="13"/>
      <c r="E7" s="147" t="s">
        <v>19</v>
      </c>
      <c r="F7" s="147"/>
      <c r="G7" s="147"/>
      <c r="H7" s="147"/>
      <c r="I7" s="147"/>
      <c r="J7" s="147"/>
      <c r="K7" s="147"/>
      <c r="L7" s="147"/>
      <c r="M7" s="147"/>
      <c r="N7" s="147"/>
      <c r="O7" s="147"/>
      <c r="P7" s="147"/>
      <c r="Q7" s="147"/>
      <c r="R7" s="147"/>
      <c r="S7" s="147"/>
      <c r="T7" s="147"/>
      <c r="U7" s="147"/>
      <c r="V7" s="147"/>
      <c r="W7" s="147"/>
      <c r="X7" s="147"/>
      <c r="Y7" s="147"/>
      <c r="Z7" s="147"/>
      <c r="AA7" s="147"/>
      <c r="AB7" s="147"/>
      <c r="AC7" s="147"/>
      <c r="AD7" s="29"/>
      <c r="AE7" s="29"/>
      <c r="AF7" s="29"/>
    </row>
    <row r="8" spans="1:32" ht="18.95" customHeight="1">
      <c r="D8" s="13"/>
      <c r="E8" s="147" t="s">
        <v>20</v>
      </c>
      <c r="F8" s="147"/>
      <c r="G8" s="147"/>
      <c r="H8" s="147"/>
      <c r="I8" s="147"/>
      <c r="J8" s="147"/>
      <c r="K8" s="147"/>
      <c r="L8" s="147"/>
      <c r="M8" s="147"/>
      <c r="N8" s="147"/>
      <c r="O8" s="147"/>
      <c r="P8" s="147"/>
      <c r="Q8" s="147"/>
      <c r="R8" s="147"/>
      <c r="S8" s="147"/>
      <c r="T8" s="147"/>
      <c r="U8" s="147"/>
      <c r="V8" s="147"/>
      <c r="W8" s="147"/>
      <c r="X8" s="147"/>
      <c r="Y8" s="147"/>
      <c r="Z8" s="147"/>
      <c r="AA8" s="147"/>
      <c r="AB8" s="147"/>
      <c r="AC8" s="147"/>
      <c r="AD8" s="29"/>
      <c r="AE8" s="29"/>
      <c r="AF8" s="29"/>
    </row>
    <row r="9" spans="1:32" ht="18.95" customHeight="1">
      <c r="D9" s="13"/>
      <c r="E9" s="147" t="s">
        <v>1394</v>
      </c>
      <c r="F9" s="147"/>
      <c r="G9" s="147"/>
      <c r="H9" s="147"/>
      <c r="I9" s="147"/>
      <c r="J9" s="147"/>
      <c r="K9" s="147"/>
      <c r="L9" s="147"/>
      <c r="M9" s="147"/>
      <c r="N9" s="147"/>
      <c r="O9" s="147"/>
      <c r="P9" s="147"/>
      <c r="Q9" s="147"/>
      <c r="R9" s="147"/>
      <c r="S9" s="147"/>
      <c r="T9" s="147"/>
      <c r="U9" s="147"/>
      <c r="V9" s="147"/>
      <c r="W9" s="147"/>
      <c r="X9" s="147"/>
      <c r="Y9" s="147"/>
      <c r="Z9" s="147"/>
      <c r="AA9" s="147"/>
      <c r="AB9" s="147"/>
      <c r="AC9" s="147"/>
      <c r="AD9" s="29"/>
      <c r="AE9" s="29"/>
      <c r="AF9" s="29"/>
    </row>
    <row r="10" spans="1:32" ht="18.95" customHeight="1">
      <c r="D10" s="148" t="s">
        <v>21</v>
      </c>
      <c r="E10" s="148"/>
      <c r="F10" s="148"/>
      <c r="G10" s="148"/>
      <c r="H10" s="148"/>
      <c r="I10" s="148"/>
      <c r="J10" s="148"/>
      <c r="K10" s="13"/>
      <c r="L10" s="13"/>
      <c r="M10" s="13"/>
      <c r="N10" s="13"/>
      <c r="O10" s="13"/>
      <c r="P10" s="13"/>
      <c r="Q10" s="13"/>
      <c r="R10" s="13"/>
      <c r="S10" s="13"/>
      <c r="T10" s="13"/>
      <c r="U10" s="13"/>
      <c r="V10" s="13"/>
      <c r="W10" s="13"/>
      <c r="X10" s="13"/>
      <c r="Y10" s="13"/>
      <c r="Z10" s="13"/>
      <c r="AA10" s="13"/>
      <c r="AB10" s="13"/>
      <c r="AC10" s="13"/>
      <c r="AD10" s="13"/>
      <c r="AE10" s="13"/>
      <c r="AF10" s="13"/>
    </row>
    <row r="11" spans="1:32" ht="18.95" customHeight="1">
      <c r="D11" s="148"/>
      <c r="E11" s="148"/>
      <c r="F11" s="148"/>
      <c r="G11" s="148"/>
      <c r="H11" s="148"/>
      <c r="I11" s="148"/>
      <c r="J11" s="148"/>
      <c r="K11" s="13"/>
      <c r="L11" s="13"/>
      <c r="M11" s="13"/>
      <c r="N11" s="13"/>
      <c r="O11" s="13"/>
      <c r="P11" s="13"/>
      <c r="Q11" s="13"/>
      <c r="R11" s="13"/>
      <c r="S11" s="13"/>
      <c r="T11" s="13"/>
      <c r="U11" s="13"/>
      <c r="V11" s="13"/>
      <c r="W11" s="13"/>
      <c r="X11" s="13"/>
      <c r="Y11" s="13"/>
      <c r="Z11" s="13"/>
      <c r="AA11" s="13"/>
      <c r="AB11" s="13"/>
      <c r="AC11" s="13"/>
      <c r="AD11" s="13"/>
      <c r="AE11" s="13"/>
      <c r="AF11" s="13"/>
    </row>
    <row r="12" spans="1:32" ht="18.95" customHeight="1">
      <c r="D12" s="13"/>
      <c r="E12" s="147" t="s">
        <v>22</v>
      </c>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29"/>
      <c r="AE12" s="29"/>
      <c r="AF12" s="29"/>
    </row>
    <row r="13" spans="1:32" ht="18.95" customHeight="1">
      <c r="D13" s="13"/>
      <c r="E13" s="147" t="s">
        <v>23</v>
      </c>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29"/>
      <c r="AE13" s="29"/>
      <c r="AF13" s="29"/>
    </row>
    <row r="14" spans="1:32" ht="18.95" customHeight="1">
      <c r="D14" s="13"/>
      <c r="E14" s="147" t="s">
        <v>24</v>
      </c>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29"/>
      <c r="AE14" s="29"/>
      <c r="AF14" s="29"/>
    </row>
    <row r="15" spans="1:32" ht="18.95" customHeight="1">
      <c r="D15" s="13"/>
      <c r="E15" s="147" t="s">
        <v>1601</v>
      </c>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29"/>
      <c r="AE15" s="29"/>
      <c r="AF15" s="29"/>
    </row>
    <row r="16" spans="1:32" ht="18.95" customHeight="1">
      <c r="D16" s="13"/>
      <c r="E16" s="147" t="s">
        <v>25</v>
      </c>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29"/>
      <c r="AE16" s="29"/>
      <c r="AF16" s="29"/>
    </row>
    <row r="17" spans="4:32" ht="18.95" customHeight="1">
      <c r="D17" s="13"/>
      <c r="E17" s="147" t="s">
        <v>26</v>
      </c>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29"/>
      <c r="AE17" s="29"/>
      <c r="AF17" s="29"/>
    </row>
    <row r="18" spans="4:32" ht="18.95" customHeight="1">
      <c r="D18" s="148" t="s">
        <v>27</v>
      </c>
      <c r="E18" s="148"/>
      <c r="F18" s="148"/>
      <c r="G18" s="148"/>
      <c r="H18" s="148"/>
      <c r="I18" s="148"/>
      <c r="J18" s="148"/>
      <c r="K18" s="148"/>
      <c r="L18" s="148"/>
      <c r="M18" s="148"/>
      <c r="N18" s="148"/>
      <c r="O18" s="148"/>
      <c r="P18" s="148"/>
      <c r="Q18" s="148"/>
      <c r="R18" s="148"/>
      <c r="S18" s="148"/>
      <c r="T18" s="148"/>
      <c r="U18" s="148"/>
      <c r="V18" s="148"/>
      <c r="W18" s="13"/>
      <c r="X18" s="13"/>
      <c r="Y18" s="13"/>
      <c r="Z18" s="13"/>
      <c r="AA18" s="13"/>
      <c r="AB18" s="13"/>
      <c r="AC18" s="13"/>
      <c r="AD18" s="13"/>
      <c r="AE18" s="13"/>
      <c r="AF18" s="13"/>
    </row>
    <row r="19" spans="4:32" ht="18.95" customHeight="1">
      <c r="D19" s="148"/>
      <c r="E19" s="148"/>
      <c r="F19" s="148"/>
      <c r="G19" s="148"/>
      <c r="H19" s="148"/>
      <c r="I19" s="148"/>
      <c r="J19" s="148"/>
      <c r="K19" s="148"/>
      <c r="L19" s="148"/>
      <c r="M19" s="148"/>
      <c r="N19" s="148"/>
      <c r="O19" s="148"/>
      <c r="P19" s="148"/>
      <c r="Q19" s="148"/>
      <c r="R19" s="148"/>
      <c r="S19" s="148"/>
      <c r="T19" s="148"/>
      <c r="U19" s="148"/>
      <c r="V19" s="148"/>
      <c r="W19" s="13"/>
      <c r="X19" s="13"/>
      <c r="Y19" s="13"/>
      <c r="Z19" s="13"/>
      <c r="AA19" s="13"/>
      <c r="AB19" s="13"/>
      <c r="AC19" s="13"/>
      <c r="AD19" s="13"/>
      <c r="AE19" s="13"/>
      <c r="AF19" s="13"/>
    </row>
    <row r="20" spans="4:32" ht="18.95" customHeight="1">
      <c r="D20" s="13"/>
      <c r="E20" s="147" t="s">
        <v>28</v>
      </c>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29"/>
      <c r="AE20" s="29"/>
      <c r="AF20" s="29"/>
    </row>
    <row r="21" spans="4:32" ht="18.95" customHeight="1">
      <c r="D21" s="13"/>
      <c r="E21" s="147" t="s">
        <v>1355</v>
      </c>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29"/>
      <c r="AE21" s="29"/>
      <c r="AF21" s="29"/>
    </row>
    <row r="22" spans="4:32" ht="18.95" customHeight="1">
      <c r="D22" s="13"/>
      <c r="E22" s="147" t="s">
        <v>1356</v>
      </c>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29"/>
      <c r="AE22" s="29"/>
      <c r="AF22" s="29"/>
    </row>
    <row r="23" spans="4:32" ht="18.95" customHeight="1">
      <c r="D23" s="13"/>
      <c r="E23" s="147" t="s">
        <v>1357</v>
      </c>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29"/>
      <c r="AE23" s="29"/>
      <c r="AF23" s="29"/>
    </row>
    <row r="24" spans="4:32" ht="18.95" customHeight="1">
      <c r="D24" s="13"/>
      <c r="E24" s="147" t="s">
        <v>1410</v>
      </c>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29"/>
      <c r="AE24" s="29"/>
      <c r="AF24" s="29"/>
    </row>
    <row r="25" spans="4:32" ht="18.95" customHeight="1">
      <c r="D25" s="13"/>
      <c r="E25" s="147" t="s">
        <v>1358</v>
      </c>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29"/>
      <c r="AE25" s="29"/>
      <c r="AF25" s="29"/>
    </row>
    <row r="26" spans="4:32" ht="18.95" customHeight="1">
      <c r="D26" s="13"/>
      <c r="E26" s="147" t="s">
        <v>1359</v>
      </c>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29"/>
      <c r="AE26" s="29"/>
      <c r="AF26" s="29"/>
    </row>
    <row r="27" spans="4:32" ht="18.95" customHeight="1">
      <c r="D27" s="13"/>
      <c r="E27" s="147" t="s">
        <v>1360</v>
      </c>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29"/>
      <c r="AE27" s="29"/>
      <c r="AF27" s="29"/>
    </row>
    <row r="28" spans="4:32" ht="18.95" customHeight="1">
      <c r="D28" s="13"/>
      <c r="E28" s="147" t="s">
        <v>1361</v>
      </c>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29"/>
      <c r="AE28" s="29"/>
      <c r="AF28" s="29"/>
    </row>
    <row r="29" spans="4:32" ht="18.95" customHeight="1">
      <c r="D29" s="13"/>
      <c r="E29" s="147" t="s">
        <v>1362</v>
      </c>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29"/>
      <c r="AE29" s="29"/>
      <c r="AF29" s="29"/>
    </row>
    <row r="30" spans="4:32" ht="18.95" customHeight="1">
      <c r="D30" s="13"/>
      <c r="E30" s="147" t="s">
        <v>1363</v>
      </c>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29"/>
      <c r="AE30" s="29"/>
      <c r="AF30" s="29"/>
    </row>
    <row r="31" spans="4:32" ht="18.95" customHeight="1">
      <c r="D31" s="13"/>
      <c r="E31" s="147" t="s">
        <v>1364</v>
      </c>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29"/>
      <c r="AE31" s="29"/>
      <c r="AF31" s="29"/>
    </row>
    <row r="32" spans="4:32" ht="18.95" customHeight="1">
      <c r="D32" s="13"/>
      <c r="E32" s="147" t="s">
        <v>1365</v>
      </c>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29"/>
      <c r="AE32" s="29"/>
      <c r="AF32" s="29"/>
    </row>
    <row r="33" spans="1:32" ht="18.95" customHeight="1">
      <c r="D33" s="13"/>
      <c r="E33" s="147" t="s">
        <v>1366</v>
      </c>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29"/>
      <c r="AE33" s="29"/>
      <c r="AF33" s="29"/>
    </row>
    <row r="34" spans="1:32" ht="18.95" customHeight="1">
      <c r="D34" s="13"/>
      <c r="E34" s="147" t="s">
        <v>1367</v>
      </c>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29"/>
      <c r="AE34" s="29"/>
      <c r="AF34" s="29"/>
    </row>
    <row r="35" spans="1:32" ht="18.95" customHeight="1">
      <c r="D35" s="148" t="s">
        <v>29</v>
      </c>
      <c r="E35" s="148"/>
      <c r="F35" s="148"/>
      <c r="G35" s="148"/>
      <c r="H35" s="148"/>
      <c r="I35" s="148"/>
      <c r="J35" s="148"/>
      <c r="K35" s="148"/>
      <c r="L35" s="148"/>
      <c r="M35" s="148"/>
      <c r="N35" s="148"/>
      <c r="O35" s="148"/>
      <c r="P35" s="148"/>
      <c r="Q35" s="148"/>
      <c r="R35" s="148"/>
      <c r="S35" s="148"/>
      <c r="T35" s="148"/>
      <c r="U35" s="148"/>
      <c r="V35" s="148"/>
      <c r="W35" s="13"/>
      <c r="X35" s="13"/>
      <c r="Y35" s="13"/>
      <c r="Z35" s="13"/>
      <c r="AA35" s="13"/>
      <c r="AB35" s="13"/>
      <c r="AC35" s="13"/>
      <c r="AD35" s="13"/>
      <c r="AE35" s="13"/>
      <c r="AF35" s="13"/>
    </row>
    <row r="36" spans="1:32" ht="18.95" customHeight="1">
      <c r="D36" s="148"/>
      <c r="E36" s="148"/>
      <c r="F36" s="148"/>
      <c r="G36" s="148"/>
      <c r="H36" s="148"/>
      <c r="I36" s="148"/>
      <c r="J36" s="148"/>
      <c r="K36" s="148"/>
      <c r="L36" s="148"/>
      <c r="M36" s="148"/>
      <c r="N36" s="148"/>
      <c r="O36" s="148"/>
      <c r="P36" s="148"/>
      <c r="Q36" s="148"/>
      <c r="R36" s="148"/>
      <c r="S36" s="148"/>
      <c r="T36" s="148"/>
      <c r="U36" s="148"/>
      <c r="V36" s="148"/>
      <c r="W36" s="13"/>
      <c r="X36" s="13"/>
      <c r="Y36" s="13"/>
      <c r="Z36" s="13"/>
      <c r="AA36" s="13"/>
      <c r="AB36" s="13"/>
      <c r="AC36" s="13"/>
      <c r="AD36" s="13"/>
      <c r="AE36" s="13"/>
      <c r="AF36" s="13"/>
    </row>
    <row r="37" spans="1:32" ht="18.95" customHeight="1">
      <c r="D37" s="13"/>
      <c r="E37" s="147" t="s">
        <v>1368</v>
      </c>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29"/>
      <c r="AE37" s="29"/>
      <c r="AF37" s="29"/>
    </row>
    <row r="38" spans="1:32" ht="18.95" customHeight="1">
      <c r="D38" s="13"/>
      <c r="E38" s="147" t="s">
        <v>1619</v>
      </c>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29"/>
      <c r="AE38" s="29"/>
      <c r="AF38" s="29"/>
    </row>
    <row r="39" spans="1:32" ht="18.95" customHeight="1">
      <c r="D39" s="13"/>
      <c r="E39" s="147" t="s">
        <v>1620</v>
      </c>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29"/>
      <c r="AE39" s="29"/>
      <c r="AF39" s="29"/>
    </row>
    <row r="40" spans="1:32" ht="18.95" customHeight="1">
      <c r="A40" s="1" t="s">
        <v>1656</v>
      </c>
      <c r="D40" s="13"/>
      <c r="E40" s="147" t="s">
        <v>1621</v>
      </c>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29"/>
      <c r="AE40" s="29"/>
      <c r="AF40" s="29"/>
    </row>
    <row r="41" spans="1:32" ht="18.95" customHeight="1">
      <c r="E41" s="147" t="s">
        <v>1622</v>
      </c>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29"/>
      <c r="AE41" s="29"/>
      <c r="AF41" s="29"/>
    </row>
  </sheetData>
  <mergeCells count="36">
    <mergeCell ref="E22:AC22"/>
    <mergeCell ref="D10:J11"/>
    <mergeCell ref="E8:AC8"/>
    <mergeCell ref="E9:AC9"/>
    <mergeCell ref="E12:AC12"/>
    <mergeCell ref="A1:AC2"/>
    <mergeCell ref="E41:AC41"/>
    <mergeCell ref="D3:H4"/>
    <mergeCell ref="E5:AC5"/>
    <mergeCell ref="E6:AC6"/>
    <mergeCell ref="E7:AC7"/>
    <mergeCell ref="E13:AC13"/>
    <mergeCell ref="D18:V19"/>
    <mergeCell ref="E14:AC14"/>
    <mergeCell ref="E15:AC15"/>
    <mergeCell ref="E16:AC16"/>
    <mergeCell ref="E17:AC17"/>
    <mergeCell ref="E20:AC20"/>
    <mergeCell ref="E21:AC21"/>
    <mergeCell ref="E23:AC23"/>
    <mergeCell ref="E24:AC24"/>
    <mergeCell ref="D35:V36"/>
    <mergeCell ref="E37:AC37"/>
    <mergeCell ref="E38:AC38"/>
    <mergeCell ref="E39:AC39"/>
    <mergeCell ref="E40:AC40"/>
    <mergeCell ref="E25:AC25"/>
    <mergeCell ref="E26:AC26"/>
    <mergeCell ref="E27:AC27"/>
    <mergeCell ref="E28:AC28"/>
    <mergeCell ref="E29:AC29"/>
    <mergeCell ref="E30:AC30"/>
    <mergeCell ref="E31:AC31"/>
    <mergeCell ref="E32:AC32"/>
    <mergeCell ref="E33:AC33"/>
    <mergeCell ref="E34:AC34"/>
  </mergeCells>
  <phoneticPr fontId="2"/>
  <pageMargins left="0.31496062992125984" right="0.11811023622047245" top="0.15748031496062992" bottom="0.15748031496062992"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3:BN43"/>
  <sheetViews>
    <sheetView topLeftCell="A13" workbookViewId="0">
      <selection activeCell="A40" sqref="A40:AC41"/>
    </sheetView>
  </sheetViews>
  <sheetFormatPr defaultColWidth="2.75" defaultRowHeight="18.75" customHeight="1"/>
  <cols>
    <col min="1" max="1" width="2.625" style="29" customWidth="1"/>
    <col min="2" max="33" width="2.5" style="29" customWidth="1"/>
    <col min="34" max="36" width="2.625" style="29" customWidth="1"/>
    <col min="37" max="40" width="2.75" style="29"/>
    <col min="41" max="41" width="3" style="29" bestFit="1" customWidth="1"/>
    <col min="42" max="16384" width="2.75" style="29"/>
  </cols>
  <sheetData>
    <row r="3" spans="1:66" ht="18.75" customHeight="1">
      <c r="A3" s="29" t="s">
        <v>1655</v>
      </c>
      <c r="B3" s="161" t="s">
        <v>534</v>
      </c>
      <c r="C3" s="161"/>
      <c r="D3" s="161"/>
      <c r="E3" s="161"/>
      <c r="F3" s="161"/>
      <c r="G3" s="161"/>
      <c r="H3" s="161"/>
      <c r="I3" s="161"/>
      <c r="J3" s="161"/>
      <c r="K3" s="161"/>
      <c r="L3" s="161"/>
      <c r="M3" s="161"/>
      <c r="N3" s="16"/>
      <c r="O3" s="16"/>
      <c r="P3" s="16"/>
      <c r="Q3" s="16"/>
      <c r="R3" s="16"/>
      <c r="S3" s="16"/>
      <c r="T3" s="16"/>
      <c r="U3" s="16"/>
      <c r="V3" s="16"/>
      <c r="W3" s="16"/>
      <c r="X3" s="16"/>
    </row>
    <row r="4" spans="1:66" ht="18.75" customHeight="1">
      <c r="B4" s="161"/>
      <c r="C4" s="161"/>
      <c r="D4" s="161"/>
      <c r="E4" s="161"/>
      <c r="F4" s="161"/>
      <c r="G4" s="161"/>
      <c r="H4" s="161"/>
      <c r="I4" s="161"/>
      <c r="J4" s="181"/>
      <c r="K4" s="181"/>
      <c r="L4" s="181"/>
      <c r="M4" s="181"/>
      <c r="N4" s="16"/>
      <c r="O4" s="16"/>
      <c r="P4" s="16"/>
      <c r="Q4" s="16"/>
      <c r="R4" s="16"/>
      <c r="S4" s="16"/>
      <c r="T4" s="16"/>
      <c r="U4" s="16"/>
      <c r="V4" s="16"/>
      <c r="W4" s="16"/>
      <c r="X4" s="162" t="s">
        <v>1612</v>
      </c>
      <c r="Y4" s="162"/>
      <c r="Z4" s="162"/>
      <c r="AA4" s="162"/>
      <c r="AB4" s="162"/>
      <c r="AC4" s="162"/>
      <c r="AD4" s="162"/>
      <c r="AE4" s="162"/>
      <c r="AF4" s="162"/>
      <c r="AG4" s="162"/>
      <c r="AH4" s="40"/>
      <c r="AI4" s="40"/>
      <c r="AJ4" s="40"/>
      <c r="AK4" s="40"/>
      <c r="AQ4" s="67"/>
      <c r="AR4" s="67"/>
      <c r="AS4" s="67"/>
      <c r="AT4" s="67"/>
      <c r="AU4" s="67"/>
      <c r="AV4" s="67"/>
      <c r="AW4" s="67"/>
      <c r="AX4" s="67"/>
      <c r="AY4" s="67"/>
      <c r="AZ4" s="67"/>
      <c r="BA4" s="67"/>
      <c r="BB4" s="67"/>
      <c r="BC4" s="67"/>
      <c r="BD4" s="67"/>
      <c r="BE4" s="67"/>
      <c r="BF4" s="67"/>
      <c r="BG4" s="67"/>
      <c r="BH4" s="67"/>
      <c r="BI4" s="67"/>
      <c r="BJ4" s="67"/>
      <c r="BK4" s="67"/>
    </row>
    <row r="5" spans="1:66" ht="18.75" customHeight="1">
      <c r="A5" s="163" t="s">
        <v>500</v>
      </c>
      <c r="B5" s="164"/>
      <c r="C5" s="164"/>
      <c r="D5" s="164"/>
      <c r="E5" s="164"/>
      <c r="F5" s="164"/>
      <c r="G5" s="164"/>
      <c r="H5" s="164"/>
      <c r="I5" s="165"/>
      <c r="J5" s="347" t="s">
        <v>502</v>
      </c>
      <c r="K5" s="348"/>
      <c r="L5" s="348"/>
      <c r="M5" s="347" t="s">
        <v>502</v>
      </c>
      <c r="N5" s="348"/>
      <c r="O5" s="348"/>
      <c r="P5" s="347" t="s">
        <v>502</v>
      </c>
      <c r="Q5" s="348"/>
      <c r="R5" s="348"/>
      <c r="S5" s="347" t="s">
        <v>502</v>
      </c>
      <c r="T5" s="348"/>
      <c r="U5" s="348"/>
      <c r="V5" s="347" t="s">
        <v>502</v>
      </c>
      <c r="W5" s="348"/>
      <c r="X5" s="348"/>
      <c r="Y5" s="347" t="s">
        <v>506</v>
      </c>
      <c r="Z5" s="348"/>
      <c r="AA5" s="349"/>
      <c r="AB5" s="348" t="s">
        <v>503</v>
      </c>
      <c r="AC5" s="348"/>
      <c r="AD5" s="348"/>
      <c r="AE5" s="159" t="s">
        <v>499</v>
      </c>
      <c r="AF5" s="159"/>
      <c r="AG5" s="159"/>
      <c r="AH5" s="66"/>
      <c r="AI5" s="66"/>
      <c r="AJ5" s="66"/>
      <c r="AK5" s="66"/>
      <c r="AQ5" s="67"/>
      <c r="AR5" s="67"/>
      <c r="AS5" s="67"/>
      <c r="AT5" s="67"/>
      <c r="AU5" s="67"/>
      <c r="AV5" s="67"/>
      <c r="AW5" s="67"/>
      <c r="AX5" s="67"/>
      <c r="AY5" s="67"/>
      <c r="AZ5" s="67"/>
      <c r="BA5" s="67"/>
      <c r="BB5" s="67"/>
      <c r="BC5" s="67"/>
      <c r="BD5" s="67"/>
      <c r="BE5" s="67"/>
      <c r="BF5" s="67"/>
      <c r="BG5" s="67"/>
      <c r="BH5" s="67"/>
      <c r="BI5" s="67"/>
      <c r="BJ5" s="67"/>
      <c r="BK5" s="67"/>
      <c r="BL5" s="96"/>
      <c r="BM5" s="41"/>
      <c r="BN5" s="41"/>
    </row>
    <row r="6" spans="1:66" ht="18.75" customHeight="1">
      <c r="A6" s="166" t="s">
        <v>539</v>
      </c>
      <c r="B6" s="167"/>
      <c r="C6" s="167"/>
      <c r="D6" s="167"/>
      <c r="E6" s="167"/>
      <c r="F6" s="167"/>
      <c r="G6" s="167"/>
      <c r="H6" s="167"/>
      <c r="I6" s="168"/>
      <c r="J6" s="350" t="s">
        <v>507</v>
      </c>
      <c r="K6" s="162"/>
      <c r="L6" s="162"/>
      <c r="M6" s="350" t="s">
        <v>508</v>
      </c>
      <c r="N6" s="162"/>
      <c r="O6" s="162"/>
      <c r="P6" s="350" t="s">
        <v>509</v>
      </c>
      <c r="Q6" s="162"/>
      <c r="R6" s="162"/>
      <c r="S6" s="350" t="s">
        <v>510</v>
      </c>
      <c r="T6" s="162"/>
      <c r="U6" s="162"/>
      <c r="V6" s="350" t="s">
        <v>511</v>
      </c>
      <c r="W6" s="162"/>
      <c r="X6" s="162"/>
      <c r="Y6" s="350"/>
      <c r="Z6" s="162"/>
      <c r="AA6" s="351"/>
      <c r="AB6" s="162" t="s">
        <v>504</v>
      </c>
      <c r="AC6" s="162"/>
      <c r="AD6" s="162"/>
      <c r="AE6" s="159"/>
      <c r="AF6" s="159"/>
      <c r="AG6" s="159"/>
      <c r="AH6" s="66"/>
      <c r="AI6" s="66"/>
      <c r="AJ6" s="66"/>
      <c r="AK6" s="66"/>
      <c r="AQ6" s="67"/>
      <c r="AR6" s="67"/>
      <c r="AS6" s="67"/>
      <c r="AT6" s="67"/>
      <c r="AU6" s="67"/>
      <c r="AV6" s="67"/>
      <c r="AW6" s="67"/>
      <c r="AX6" s="67"/>
      <c r="AY6" s="67"/>
      <c r="AZ6" s="67"/>
      <c r="BA6" s="67"/>
      <c r="BB6" s="67"/>
      <c r="BC6" s="67"/>
      <c r="BD6" s="67"/>
      <c r="BE6" s="67"/>
      <c r="BF6" s="67"/>
      <c r="BG6" s="67"/>
      <c r="BH6" s="67"/>
      <c r="BI6" s="67"/>
      <c r="BJ6" s="67"/>
      <c r="BK6" s="67"/>
      <c r="BL6" s="96"/>
      <c r="BM6" s="41"/>
      <c r="BN6" s="41"/>
    </row>
    <row r="7" spans="1:66" ht="18.75" customHeight="1">
      <c r="A7" s="402" t="s">
        <v>538</v>
      </c>
      <c r="B7" s="403"/>
      <c r="C7" s="411" t="s">
        <v>236</v>
      </c>
      <c r="D7" s="411"/>
      <c r="E7" s="411"/>
      <c r="F7" s="411"/>
      <c r="G7" s="411"/>
      <c r="H7" s="411"/>
      <c r="I7" s="411"/>
      <c r="J7" s="347">
        <v>1</v>
      </c>
      <c r="K7" s="348"/>
      <c r="L7" s="348"/>
      <c r="M7" s="347"/>
      <c r="N7" s="348"/>
      <c r="O7" s="348"/>
      <c r="P7" s="347"/>
      <c r="Q7" s="348"/>
      <c r="R7" s="348"/>
      <c r="S7" s="347"/>
      <c r="T7" s="348"/>
      <c r="U7" s="348"/>
      <c r="V7" s="347"/>
      <c r="W7" s="348"/>
      <c r="X7" s="348"/>
      <c r="Y7" s="347"/>
      <c r="Z7" s="348"/>
      <c r="AA7" s="348"/>
      <c r="AB7" s="347"/>
      <c r="AC7" s="348"/>
      <c r="AD7" s="348"/>
      <c r="AE7" s="159">
        <f>SUM(J7:AD7)</f>
        <v>1</v>
      </c>
      <c r="AF7" s="159"/>
      <c r="AG7" s="159"/>
      <c r="AH7" s="66"/>
      <c r="AI7" s="66"/>
      <c r="AJ7" s="66"/>
      <c r="AK7" s="66"/>
      <c r="AQ7" s="67"/>
      <c r="AR7" s="67"/>
      <c r="AS7" s="67"/>
      <c r="AT7" s="67"/>
      <c r="AU7" s="67"/>
      <c r="AV7" s="67"/>
      <c r="AW7" s="67"/>
      <c r="AX7" s="67"/>
      <c r="AY7" s="67"/>
      <c r="AZ7" s="67"/>
      <c r="BA7" s="67"/>
      <c r="BB7" s="67"/>
      <c r="BC7" s="67"/>
      <c r="BD7" s="67"/>
      <c r="BE7" s="67"/>
      <c r="BF7" s="67"/>
      <c r="BG7" s="67"/>
      <c r="BH7" s="67"/>
      <c r="BI7" s="67"/>
      <c r="BJ7" s="67"/>
      <c r="BK7" s="67"/>
      <c r="BL7" s="96"/>
      <c r="BM7" s="41"/>
      <c r="BN7" s="41"/>
    </row>
    <row r="8" spans="1:66" ht="18.75" customHeight="1">
      <c r="A8" s="404"/>
      <c r="B8" s="405"/>
      <c r="C8" s="159" t="s">
        <v>238</v>
      </c>
      <c r="D8" s="159"/>
      <c r="E8" s="159"/>
      <c r="F8" s="159"/>
      <c r="G8" s="159"/>
      <c r="H8" s="159"/>
      <c r="I8" s="159"/>
      <c r="J8" s="347"/>
      <c r="K8" s="348"/>
      <c r="L8" s="348"/>
      <c r="M8" s="347">
        <v>1</v>
      </c>
      <c r="N8" s="348"/>
      <c r="O8" s="348"/>
      <c r="P8" s="347"/>
      <c r="Q8" s="348"/>
      <c r="R8" s="348"/>
      <c r="S8" s="347"/>
      <c r="T8" s="348"/>
      <c r="U8" s="348"/>
      <c r="V8" s="347"/>
      <c r="W8" s="348"/>
      <c r="X8" s="348"/>
      <c r="Y8" s="347"/>
      <c r="Z8" s="348"/>
      <c r="AA8" s="348"/>
      <c r="AB8" s="347"/>
      <c r="AC8" s="348"/>
      <c r="AD8" s="348"/>
      <c r="AE8" s="159">
        <f t="shared" ref="AE8:AE13" si="0">SUM(J8:AD8)</f>
        <v>1</v>
      </c>
      <c r="AF8" s="159"/>
      <c r="AG8" s="159"/>
      <c r="AH8" s="66"/>
      <c r="AI8" s="66"/>
      <c r="AJ8" s="66"/>
      <c r="AK8" s="66"/>
      <c r="AQ8" s="67"/>
      <c r="AR8" s="67"/>
      <c r="AS8" s="67"/>
      <c r="AT8" s="67"/>
      <c r="AU8" s="67"/>
      <c r="AV8" s="67"/>
      <c r="AW8" s="67"/>
      <c r="AX8" s="67"/>
      <c r="AY8" s="67"/>
      <c r="AZ8" s="67"/>
      <c r="BA8" s="67"/>
      <c r="BB8" s="67"/>
      <c r="BC8" s="67"/>
      <c r="BD8" s="67"/>
      <c r="BE8" s="67"/>
      <c r="BF8" s="67"/>
      <c r="BG8" s="67"/>
      <c r="BH8" s="67"/>
      <c r="BI8" s="67"/>
      <c r="BJ8" s="67"/>
      <c r="BK8" s="67"/>
      <c r="BL8" s="96"/>
      <c r="BM8" s="41"/>
      <c r="BN8" s="41"/>
    </row>
    <row r="9" spans="1:66" ht="18.75" customHeight="1">
      <c r="A9" s="404"/>
      <c r="B9" s="405"/>
      <c r="C9" s="159" t="s">
        <v>535</v>
      </c>
      <c r="D9" s="159"/>
      <c r="E9" s="159"/>
      <c r="F9" s="159"/>
      <c r="G9" s="159"/>
      <c r="H9" s="159"/>
      <c r="I9" s="159"/>
      <c r="J9" s="347"/>
      <c r="K9" s="348"/>
      <c r="L9" s="348"/>
      <c r="M9" s="347"/>
      <c r="N9" s="348"/>
      <c r="O9" s="348"/>
      <c r="P9" s="347">
        <v>1</v>
      </c>
      <c r="Q9" s="348"/>
      <c r="R9" s="348"/>
      <c r="S9" s="347"/>
      <c r="T9" s="348"/>
      <c r="U9" s="348"/>
      <c r="V9" s="347"/>
      <c r="W9" s="348"/>
      <c r="X9" s="348"/>
      <c r="Y9" s="347"/>
      <c r="Z9" s="348"/>
      <c r="AA9" s="348"/>
      <c r="AB9" s="347"/>
      <c r="AC9" s="348"/>
      <c r="AD9" s="348"/>
      <c r="AE9" s="159">
        <f t="shared" si="0"/>
        <v>1</v>
      </c>
      <c r="AF9" s="159"/>
      <c r="AG9" s="159"/>
      <c r="AH9" s="66"/>
      <c r="AI9" s="66"/>
      <c r="AJ9" s="66"/>
      <c r="AK9" s="66"/>
      <c r="AQ9" s="67"/>
      <c r="AR9" s="67"/>
      <c r="AS9" s="67"/>
      <c r="AT9" s="67"/>
      <c r="AU9" s="67"/>
      <c r="AV9" s="67"/>
      <c r="AW9" s="67"/>
      <c r="AX9" s="67"/>
      <c r="AY9" s="67"/>
      <c r="AZ9" s="67"/>
      <c r="BA9" s="67"/>
      <c r="BB9" s="67"/>
      <c r="BC9" s="67"/>
      <c r="BD9" s="67"/>
      <c r="BE9" s="67"/>
      <c r="BF9" s="67"/>
      <c r="BG9" s="67"/>
      <c r="BH9" s="67"/>
      <c r="BI9" s="67"/>
      <c r="BJ9" s="67"/>
      <c r="BK9" s="67"/>
    </row>
    <row r="10" spans="1:66" ht="18.75" customHeight="1">
      <c r="A10" s="404"/>
      <c r="B10" s="405"/>
      <c r="C10" s="159" t="s">
        <v>536</v>
      </c>
      <c r="D10" s="159"/>
      <c r="E10" s="159"/>
      <c r="F10" s="159"/>
      <c r="G10" s="159"/>
      <c r="H10" s="159"/>
      <c r="I10" s="159"/>
      <c r="J10" s="347"/>
      <c r="K10" s="348"/>
      <c r="L10" s="348"/>
      <c r="M10" s="347"/>
      <c r="N10" s="348"/>
      <c r="O10" s="348"/>
      <c r="P10" s="347"/>
      <c r="Q10" s="348"/>
      <c r="R10" s="348"/>
      <c r="S10" s="347">
        <v>1</v>
      </c>
      <c r="T10" s="348"/>
      <c r="U10" s="348"/>
      <c r="V10" s="347"/>
      <c r="W10" s="348"/>
      <c r="X10" s="348"/>
      <c r="Y10" s="347"/>
      <c r="Z10" s="348"/>
      <c r="AA10" s="348"/>
      <c r="AB10" s="347"/>
      <c r="AC10" s="348"/>
      <c r="AD10" s="348"/>
      <c r="AE10" s="159">
        <f t="shared" si="0"/>
        <v>1</v>
      </c>
      <c r="AF10" s="159"/>
      <c r="AG10" s="159"/>
      <c r="AH10" s="66"/>
      <c r="AI10" s="66"/>
      <c r="AJ10" s="66"/>
      <c r="AK10" s="66"/>
      <c r="AQ10" s="67"/>
      <c r="AR10" s="67"/>
      <c r="AS10" s="67"/>
      <c r="AT10" s="67"/>
      <c r="AU10" s="67"/>
      <c r="AV10" s="67"/>
      <c r="AW10" s="67"/>
      <c r="AX10" s="67"/>
      <c r="AY10" s="67"/>
      <c r="AZ10" s="67"/>
      <c r="BA10" s="67"/>
      <c r="BB10" s="67"/>
      <c r="BC10" s="67"/>
      <c r="BD10" s="67"/>
      <c r="BE10" s="67"/>
      <c r="BF10" s="67"/>
      <c r="BG10" s="67"/>
      <c r="BH10" s="67"/>
      <c r="BI10" s="67"/>
      <c r="BJ10" s="67"/>
      <c r="BK10" s="67"/>
    </row>
    <row r="11" spans="1:66" ht="18.75" customHeight="1">
      <c r="A11" s="404"/>
      <c r="B11" s="405"/>
      <c r="C11" s="159" t="s">
        <v>1441</v>
      </c>
      <c r="D11" s="159"/>
      <c r="E11" s="159"/>
      <c r="F11" s="159"/>
      <c r="G11" s="159"/>
      <c r="H11" s="159"/>
      <c r="I11" s="159"/>
      <c r="J11" s="347"/>
      <c r="K11" s="348"/>
      <c r="L11" s="348"/>
      <c r="M11" s="347"/>
      <c r="N11" s="348"/>
      <c r="O11" s="348"/>
      <c r="P11" s="347">
        <v>1</v>
      </c>
      <c r="Q11" s="348"/>
      <c r="R11" s="348"/>
      <c r="S11" s="347"/>
      <c r="T11" s="348"/>
      <c r="U11" s="348"/>
      <c r="V11" s="347"/>
      <c r="W11" s="348"/>
      <c r="X11" s="348"/>
      <c r="Y11" s="347"/>
      <c r="Z11" s="348"/>
      <c r="AA11" s="348"/>
      <c r="AB11" s="347"/>
      <c r="AC11" s="348"/>
      <c r="AD11" s="348"/>
      <c r="AE11" s="159">
        <f t="shared" si="0"/>
        <v>1</v>
      </c>
      <c r="AF11" s="159"/>
      <c r="AG11" s="159"/>
      <c r="AH11" s="66"/>
      <c r="AI11" s="66"/>
      <c r="AJ11" s="66"/>
      <c r="AK11" s="66"/>
      <c r="AQ11" s="67"/>
      <c r="AR11" s="67"/>
      <c r="AS11" s="67"/>
      <c r="AT11" s="67"/>
      <c r="AU11" s="67"/>
      <c r="AV11" s="67"/>
      <c r="AW11" s="67"/>
      <c r="AX11" s="67"/>
      <c r="AY11" s="67"/>
      <c r="AZ11" s="67"/>
      <c r="BA11" s="67"/>
      <c r="BB11" s="67"/>
      <c r="BC11" s="67"/>
      <c r="BD11" s="67"/>
      <c r="BE11" s="67"/>
      <c r="BF11" s="67"/>
      <c r="BG11" s="67"/>
      <c r="BH11" s="67"/>
      <c r="BI11" s="67"/>
      <c r="BJ11" s="67"/>
      <c r="BK11" s="67"/>
    </row>
    <row r="12" spans="1:66" ht="18.75" customHeight="1">
      <c r="A12" s="404"/>
      <c r="B12" s="405"/>
      <c r="C12" s="159" t="s">
        <v>1442</v>
      </c>
      <c r="D12" s="159"/>
      <c r="E12" s="159"/>
      <c r="F12" s="159"/>
      <c r="G12" s="159"/>
      <c r="H12" s="159"/>
      <c r="I12" s="159"/>
      <c r="J12" s="347"/>
      <c r="K12" s="348"/>
      <c r="L12" s="348"/>
      <c r="M12" s="347"/>
      <c r="N12" s="348"/>
      <c r="O12" s="348"/>
      <c r="P12" s="347">
        <v>1</v>
      </c>
      <c r="Q12" s="348"/>
      <c r="R12" s="348"/>
      <c r="S12" s="347"/>
      <c r="T12" s="348"/>
      <c r="U12" s="348"/>
      <c r="V12" s="347"/>
      <c r="W12" s="348"/>
      <c r="X12" s="348"/>
      <c r="Y12" s="347"/>
      <c r="Z12" s="348"/>
      <c r="AA12" s="348"/>
      <c r="AB12" s="347"/>
      <c r="AC12" s="348"/>
      <c r="AD12" s="348"/>
      <c r="AE12" s="159">
        <f t="shared" si="0"/>
        <v>1</v>
      </c>
      <c r="AF12" s="159"/>
      <c r="AG12" s="159"/>
      <c r="AH12" s="66"/>
      <c r="AI12" s="66"/>
      <c r="AJ12" s="66"/>
      <c r="AK12" s="66"/>
      <c r="AQ12" s="67"/>
      <c r="AR12" s="67"/>
      <c r="AS12" s="67"/>
      <c r="AT12" s="67"/>
      <c r="AU12" s="67"/>
      <c r="AV12" s="67"/>
      <c r="AW12" s="67"/>
      <c r="AX12" s="67"/>
      <c r="AY12" s="67"/>
      <c r="AZ12" s="67"/>
      <c r="BA12" s="67"/>
      <c r="BB12" s="67"/>
      <c r="BC12" s="67"/>
      <c r="BD12" s="67"/>
      <c r="BE12" s="67"/>
      <c r="BF12" s="67"/>
      <c r="BG12" s="67"/>
      <c r="BH12" s="67"/>
      <c r="BI12" s="67"/>
      <c r="BJ12" s="67"/>
      <c r="BK12" s="67"/>
      <c r="BL12" s="67"/>
      <c r="BM12" s="67"/>
    </row>
    <row r="13" spans="1:66" ht="18.75" customHeight="1">
      <c r="A13" s="404"/>
      <c r="B13" s="405"/>
      <c r="C13" s="259" t="s">
        <v>537</v>
      </c>
      <c r="D13" s="259"/>
      <c r="E13" s="259"/>
      <c r="F13" s="259"/>
      <c r="G13" s="259"/>
      <c r="H13" s="259"/>
      <c r="I13" s="259"/>
      <c r="J13" s="347"/>
      <c r="K13" s="348"/>
      <c r="L13" s="348"/>
      <c r="M13" s="347"/>
      <c r="N13" s="348"/>
      <c r="O13" s="348"/>
      <c r="P13" s="347"/>
      <c r="Q13" s="348"/>
      <c r="R13" s="348"/>
      <c r="S13" s="347"/>
      <c r="T13" s="348"/>
      <c r="U13" s="348"/>
      <c r="V13" s="347"/>
      <c r="W13" s="348"/>
      <c r="X13" s="348"/>
      <c r="Y13" s="347"/>
      <c r="Z13" s="348"/>
      <c r="AA13" s="348"/>
      <c r="AB13" s="347"/>
      <c r="AC13" s="348"/>
      <c r="AD13" s="348"/>
      <c r="AE13" s="159">
        <f t="shared" si="0"/>
        <v>0</v>
      </c>
      <c r="AF13" s="159"/>
      <c r="AG13" s="159"/>
      <c r="AH13" s="66"/>
      <c r="AI13" s="66"/>
      <c r="AJ13" s="66"/>
      <c r="AK13" s="66"/>
      <c r="AQ13" s="67"/>
      <c r="AR13" s="67"/>
      <c r="AS13" s="67"/>
      <c r="AT13" s="67"/>
      <c r="AU13" s="67"/>
      <c r="AV13" s="67"/>
      <c r="AW13" s="67"/>
      <c r="AX13" s="67"/>
      <c r="AY13" s="67"/>
      <c r="AZ13" s="67"/>
      <c r="BA13" s="67"/>
      <c r="BB13" s="67"/>
      <c r="BC13" s="67"/>
      <c r="BD13" s="67"/>
      <c r="BE13" s="67"/>
      <c r="BF13" s="67"/>
      <c r="BG13" s="67"/>
      <c r="BH13" s="67"/>
      <c r="BI13" s="67"/>
      <c r="BJ13" s="67"/>
      <c r="BK13" s="67"/>
      <c r="BL13" s="67"/>
      <c r="BM13" s="67"/>
    </row>
    <row r="14" spans="1:66" ht="18.75" customHeight="1">
      <c r="A14" s="406"/>
      <c r="B14" s="407"/>
      <c r="C14" s="408" t="s">
        <v>1448</v>
      </c>
      <c r="D14" s="409"/>
      <c r="E14" s="409"/>
      <c r="F14" s="409"/>
      <c r="G14" s="409"/>
      <c r="H14" s="409"/>
      <c r="I14" s="410"/>
      <c r="J14" s="347"/>
      <c r="K14" s="348"/>
      <c r="L14" s="348"/>
      <c r="M14" s="347"/>
      <c r="N14" s="348"/>
      <c r="O14" s="348"/>
      <c r="P14" s="347"/>
      <c r="Q14" s="348"/>
      <c r="R14" s="348"/>
      <c r="S14" s="347">
        <v>1</v>
      </c>
      <c r="T14" s="348"/>
      <c r="U14" s="348"/>
      <c r="V14" s="347"/>
      <c r="W14" s="348"/>
      <c r="X14" s="348"/>
      <c r="Y14" s="227"/>
      <c r="Z14" s="182"/>
      <c r="AA14" s="169"/>
      <c r="AB14" s="227"/>
      <c r="AC14" s="182"/>
      <c r="AD14" s="169"/>
      <c r="AE14" s="227">
        <f>SUM(J14:AD14)</f>
        <v>1</v>
      </c>
      <c r="AF14" s="182"/>
      <c r="AG14" s="169"/>
      <c r="AH14" s="66"/>
      <c r="AI14" s="66"/>
      <c r="AJ14" s="66"/>
      <c r="AK14" s="66"/>
      <c r="AQ14" s="67"/>
      <c r="AR14" s="67"/>
      <c r="AS14" s="67"/>
      <c r="AT14" s="67"/>
      <c r="AU14" s="67"/>
      <c r="AV14" s="67"/>
      <c r="AW14" s="67"/>
      <c r="AX14" s="67"/>
      <c r="AY14" s="67"/>
      <c r="AZ14" s="67"/>
      <c r="BA14" s="67"/>
      <c r="BB14" s="67"/>
      <c r="BC14" s="67"/>
      <c r="BD14" s="67"/>
      <c r="BE14" s="67"/>
      <c r="BF14" s="67"/>
      <c r="BG14" s="67"/>
      <c r="BH14" s="67"/>
      <c r="BI14" s="67"/>
      <c r="BJ14" s="67"/>
      <c r="BK14" s="67"/>
      <c r="BL14" s="67"/>
      <c r="BM14" s="67"/>
    </row>
    <row r="15" spans="1:66" ht="18.75" customHeight="1">
      <c r="A15" s="227" t="s">
        <v>540</v>
      </c>
      <c r="B15" s="182"/>
      <c r="C15" s="182"/>
      <c r="D15" s="182"/>
      <c r="E15" s="182"/>
      <c r="F15" s="182"/>
      <c r="G15" s="182"/>
      <c r="H15" s="182"/>
      <c r="I15" s="169"/>
      <c r="J15" s="227"/>
      <c r="K15" s="182"/>
      <c r="L15" s="169"/>
      <c r="M15" s="227">
        <v>1</v>
      </c>
      <c r="N15" s="182"/>
      <c r="O15" s="169"/>
      <c r="P15" s="227">
        <v>2</v>
      </c>
      <c r="Q15" s="182"/>
      <c r="R15" s="169"/>
      <c r="S15" s="227">
        <v>4</v>
      </c>
      <c r="T15" s="182"/>
      <c r="U15" s="169"/>
      <c r="V15" s="227">
        <v>5</v>
      </c>
      <c r="W15" s="182"/>
      <c r="X15" s="169"/>
      <c r="Y15" s="227">
        <v>5</v>
      </c>
      <c r="Z15" s="182"/>
      <c r="AA15" s="169"/>
      <c r="AB15" s="227"/>
      <c r="AC15" s="182"/>
      <c r="AD15" s="169"/>
      <c r="AE15" s="227">
        <f t="shared" ref="AE15:AE17" si="1">SUM(J15:AD15)</f>
        <v>17</v>
      </c>
      <c r="AF15" s="182"/>
      <c r="AG15" s="169"/>
      <c r="AH15" s="66"/>
      <c r="AI15" s="66"/>
      <c r="AJ15" s="66"/>
      <c r="AK15" s="66"/>
      <c r="AP15" s="41"/>
      <c r="AQ15" s="41"/>
      <c r="AR15" s="41"/>
      <c r="AS15" s="41"/>
      <c r="AT15" s="67"/>
      <c r="AU15" s="67"/>
      <c r="AV15" s="67"/>
      <c r="AW15" s="41"/>
      <c r="AX15" s="41"/>
      <c r="AY15" s="41"/>
      <c r="AZ15" s="41"/>
      <c r="BA15" s="41"/>
      <c r="BB15" s="41"/>
      <c r="BC15" s="41"/>
      <c r="BD15" s="41"/>
      <c r="BE15" s="67"/>
      <c r="BF15" s="67"/>
      <c r="BG15" s="67"/>
      <c r="BH15" s="67"/>
      <c r="BI15" s="67"/>
      <c r="BJ15" s="67"/>
      <c r="BK15" s="67"/>
      <c r="BL15" s="67"/>
      <c r="BM15" s="67"/>
    </row>
    <row r="16" spans="1:66" ht="18.75" customHeight="1">
      <c r="A16" s="159" t="s">
        <v>477</v>
      </c>
      <c r="B16" s="159"/>
      <c r="C16" s="159"/>
      <c r="D16" s="159"/>
      <c r="E16" s="159"/>
      <c r="F16" s="159"/>
      <c r="G16" s="159"/>
      <c r="H16" s="159"/>
      <c r="I16" s="159"/>
      <c r="J16" s="347"/>
      <c r="K16" s="348"/>
      <c r="L16" s="348"/>
      <c r="M16" s="347"/>
      <c r="N16" s="348"/>
      <c r="O16" s="348"/>
      <c r="P16" s="347">
        <v>3</v>
      </c>
      <c r="Q16" s="348"/>
      <c r="R16" s="348"/>
      <c r="S16" s="347">
        <v>3</v>
      </c>
      <c r="T16" s="348"/>
      <c r="U16" s="348"/>
      <c r="V16" s="347">
        <v>3</v>
      </c>
      <c r="W16" s="348"/>
      <c r="X16" s="348"/>
      <c r="Y16" s="347">
        <v>4</v>
      </c>
      <c r="Z16" s="348"/>
      <c r="AA16" s="348"/>
      <c r="AB16" s="347"/>
      <c r="AC16" s="348"/>
      <c r="AD16" s="348"/>
      <c r="AE16" s="159">
        <f t="shared" si="1"/>
        <v>13</v>
      </c>
      <c r="AF16" s="159"/>
      <c r="AG16" s="159"/>
      <c r="AH16" s="66"/>
      <c r="AI16" s="66"/>
      <c r="AJ16" s="66"/>
      <c r="AK16" s="66"/>
      <c r="AP16" s="41"/>
      <c r="AQ16" s="41"/>
      <c r="AR16" s="41"/>
      <c r="AS16" s="41"/>
      <c r="AT16" s="67"/>
      <c r="AU16" s="67"/>
      <c r="AV16" s="41"/>
      <c r="AW16" s="41"/>
      <c r="AX16" s="41"/>
      <c r="AY16" s="41"/>
      <c r="AZ16" s="41"/>
      <c r="BA16" s="41"/>
      <c r="BB16" s="41"/>
      <c r="BC16" s="41"/>
      <c r="BD16" s="41"/>
      <c r="BE16" s="67"/>
      <c r="BF16" s="67"/>
      <c r="BG16" s="67"/>
      <c r="BH16" s="67"/>
      <c r="BI16" s="67"/>
      <c r="BJ16" s="67"/>
      <c r="BK16" s="67"/>
      <c r="BL16" s="67"/>
      <c r="BM16" s="67"/>
    </row>
    <row r="17" spans="1:65" ht="18.75" customHeight="1">
      <c r="A17" s="159" t="s">
        <v>478</v>
      </c>
      <c r="B17" s="159"/>
      <c r="C17" s="159"/>
      <c r="D17" s="159"/>
      <c r="E17" s="159"/>
      <c r="F17" s="159"/>
      <c r="G17" s="159"/>
      <c r="H17" s="159"/>
      <c r="I17" s="159"/>
      <c r="J17" s="347"/>
      <c r="K17" s="348"/>
      <c r="L17" s="348"/>
      <c r="M17" s="347">
        <v>1</v>
      </c>
      <c r="N17" s="348"/>
      <c r="O17" s="348"/>
      <c r="P17" s="347">
        <v>2</v>
      </c>
      <c r="Q17" s="348"/>
      <c r="R17" s="348"/>
      <c r="S17" s="347">
        <v>3</v>
      </c>
      <c r="T17" s="348"/>
      <c r="U17" s="348"/>
      <c r="V17" s="347">
        <v>5</v>
      </c>
      <c r="W17" s="348"/>
      <c r="X17" s="348"/>
      <c r="Y17" s="347">
        <v>2</v>
      </c>
      <c r="Z17" s="348"/>
      <c r="AA17" s="348"/>
      <c r="AB17" s="347"/>
      <c r="AC17" s="348"/>
      <c r="AD17" s="348"/>
      <c r="AE17" s="159">
        <f t="shared" si="1"/>
        <v>13</v>
      </c>
      <c r="AF17" s="159"/>
      <c r="AG17" s="159"/>
      <c r="AH17" s="66"/>
      <c r="AI17" s="66"/>
      <c r="AJ17" s="66"/>
      <c r="AK17" s="66"/>
      <c r="AP17" s="41"/>
      <c r="AQ17" s="41"/>
      <c r="AR17" s="41"/>
      <c r="AS17" s="41"/>
      <c r="AT17" s="67"/>
      <c r="AU17" s="67"/>
      <c r="AV17" s="41"/>
      <c r="AW17" s="41"/>
      <c r="AX17" s="41"/>
      <c r="AY17" s="41"/>
      <c r="AZ17" s="41"/>
      <c r="BA17" s="41"/>
      <c r="BB17" s="41"/>
      <c r="BC17" s="41"/>
      <c r="BD17" s="41"/>
      <c r="BE17" s="67"/>
      <c r="BF17" s="67"/>
      <c r="BG17" s="67"/>
      <c r="BH17" s="67"/>
      <c r="BI17" s="67"/>
      <c r="BJ17" s="67"/>
      <c r="BK17" s="67"/>
      <c r="BL17" s="67"/>
      <c r="BM17" s="67"/>
    </row>
    <row r="18" spans="1:65" ht="18.75" customHeight="1">
      <c r="A18" s="159" t="s">
        <v>499</v>
      </c>
      <c r="B18" s="159"/>
      <c r="C18" s="159"/>
      <c r="D18" s="159"/>
      <c r="E18" s="159"/>
      <c r="F18" s="159"/>
      <c r="G18" s="159"/>
      <c r="H18" s="159"/>
      <c r="I18" s="159"/>
      <c r="J18" s="159">
        <f>SUM(J7:L17)</f>
        <v>1</v>
      </c>
      <c r="K18" s="159"/>
      <c r="L18" s="159"/>
      <c r="M18" s="159">
        <f>SUM(M7:O17)</f>
        <v>3</v>
      </c>
      <c r="N18" s="159"/>
      <c r="O18" s="159"/>
      <c r="P18" s="159">
        <f>SUM(P7:R17)</f>
        <v>10</v>
      </c>
      <c r="Q18" s="159"/>
      <c r="R18" s="159"/>
      <c r="S18" s="159">
        <f>SUM(S7:U17)</f>
        <v>12</v>
      </c>
      <c r="T18" s="159"/>
      <c r="U18" s="159"/>
      <c r="V18" s="159">
        <f>SUM(V7:X17)</f>
        <v>13</v>
      </c>
      <c r="W18" s="159"/>
      <c r="X18" s="159"/>
      <c r="Y18" s="159">
        <f>SUM(Y7:AA17)</f>
        <v>11</v>
      </c>
      <c r="Z18" s="159"/>
      <c r="AA18" s="159"/>
      <c r="AB18" s="159">
        <f>SUM(AB7:AD17)</f>
        <v>0</v>
      </c>
      <c r="AC18" s="159"/>
      <c r="AD18" s="159"/>
      <c r="AE18" s="159">
        <f t="shared" ref="AE18" si="2">SUM(AE7:AG17)</f>
        <v>50</v>
      </c>
      <c r="AF18" s="159"/>
      <c r="AG18" s="159"/>
      <c r="AH18" s="66"/>
      <c r="AI18" s="66"/>
      <c r="AJ18" s="66"/>
      <c r="AK18" s="66"/>
      <c r="AP18" s="41"/>
      <c r="AQ18" s="41"/>
      <c r="AR18" s="41"/>
      <c r="AS18" s="41"/>
      <c r="AT18" s="67"/>
      <c r="AU18" s="67"/>
      <c r="AV18" s="41"/>
      <c r="AW18" s="41"/>
      <c r="AX18" s="41"/>
      <c r="AY18" s="41"/>
      <c r="AZ18" s="41"/>
      <c r="BA18" s="41"/>
      <c r="BB18" s="41"/>
      <c r="BC18" s="41"/>
      <c r="BD18" s="41"/>
      <c r="BE18" s="67"/>
      <c r="BF18" s="67"/>
      <c r="BG18" s="67"/>
      <c r="BH18" s="67"/>
      <c r="BI18" s="67"/>
      <c r="BJ18" s="67"/>
      <c r="BK18" s="67"/>
      <c r="BL18" s="67"/>
      <c r="BM18" s="67"/>
    </row>
    <row r="19" spans="1:65" ht="18.75" customHeight="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P19" s="41"/>
      <c r="AQ19" s="41"/>
      <c r="AR19" s="41"/>
      <c r="AS19" s="41"/>
      <c r="AT19" s="67"/>
      <c r="AU19" s="67"/>
      <c r="AV19" s="41"/>
      <c r="AW19" s="41"/>
      <c r="AX19" s="41"/>
      <c r="AY19" s="41"/>
      <c r="AZ19" s="41"/>
      <c r="BA19" s="41"/>
      <c r="BB19" s="41"/>
      <c r="BC19" s="41"/>
      <c r="BD19" s="41"/>
      <c r="BE19" s="67"/>
      <c r="BF19" s="67"/>
      <c r="BG19" s="67"/>
      <c r="BH19" s="67"/>
      <c r="BI19" s="67"/>
      <c r="BJ19" s="67"/>
      <c r="BK19" s="67"/>
      <c r="BL19" s="67"/>
      <c r="BM19" s="67"/>
    </row>
    <row r="20" spans="1:65" ht="18.75" customHeight="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P20" s="41"/>
      <c r="AQ20" s="41"/>
      <c r="AR20" s="41"/>
      <c r="AS20" s="41"/>
      <c r="AT20" s="67"/>
      <c r="AU20" s="67"/>
      <c r="AV20" s="41"/>
      <c r="AW20" s="41"/>
      <c r="AX20" s="41"/>
      <c r="AY20" s="41"/>
      <c r="AZ20" s="41"/>
      <c r="BA20" s="41"/>
      <c r="BB20" s="41"/>
      <c r="BC20" s="41"/>
      <c r="BD20" s="41"/>
      <c r="BE20" s="67"/>
      <c r="BF20" s="67"/>
      <c r="BG20" s="67"/>
      <c r="BH20" s="67"/>
      <c r="BI20" s="67"/>
      <c r="BJ20" s="67"/>
      <c r="BK20" s="67"/>
      <c r="BL20" s="67"/>
      <c r="BM20" s="67"/>
    </row>
    <row r="21" spans="1:65" ht="18.75" customHeight="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P21" s="41"/>
      <c r="AQ21" s="41"/>
      <c r="AR21" s="41"/>
      <c r="AS21" s="41"/>
      <c r="AT21" s="67"/>
      <c r="AU21" s="67"/>
      <c r="AV21" s="41"/>
      <c r="AW21" s="41"/>
      <c r="AX21" s="41"/>
      <c r="AY21" s="41"/>
      <c r="AZ21" s="41"/>
      <c r="BA21" s="41"/>
      <c r="BB21" s="41"/>
      <c r="BC21" s="41"/>
      <c r="BD21" s="41"/>
      <c r="BE21" s="67"/>
      <c r="BF21" s="67"/>
      <c r="BG21" s="67"/>
      <c r="BH21" s="67"/>
      <c r="BI21" s="67"/>
      <c r="BJ21" s="67"/>
      <c r="BK21" s="67"/>
      <c r="BL21" s="67"/>
      <c r="BM21" s="67"/>
    </row>
    <row r="22" spans="1:65" ht="18.75" customHeight="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P22" s="41"/>
      <c r="AQ22" s="41"/>
      <c r="AR22" s="41"/>
      <c r="AS22" s="41"/>
      <c r="AT22" s="67"/>
      <c r="AU22" s="67"/>
      <c r="AV22" s="41"/>
      <c r="AW22" s="41"/>
      <c r="AX22" s="41"/>
      <c r="AY22" s="41"/>
      <c r="AZ22" s="41"/>
      <c r="BA22" s="41"/>
      <c r="BB22" s="41"/>
      <c r="BC22" s="41"/>
      <c r="BD22" s="41"/>
      <c r="BE22" s="67"/>
      <c r="BF22" s="67"/>
      <c r="BG22" s="67"/>
      <c r="BH22" s="67"/>
      <c r="BI22" s="67"/>
      <c r="BJ22" s="67"/>
      <c r="BK22" s="67"/>
    </row>
    <row r="23" spans="1:65" ht="18.75" customHeight="1">
      <c r="B23" s="161" t="s">
        <v>543</v>
      </c>
      <c r="C23" s="161"/>
      <c r="D23" s="161"/>
      <c r="E23" s="161"/>
      <c r="F23" s="161"/>
      <c r="G23" s="161"/>
      <c r="H23" s="161"/>
      <c r="I23" s="161"/>
      <c r="J23" s="161"/>
      <c r="K23" s="161"/>
      <c r="L23" s="161"/>
      <c r="M23" s="161"/>
      <c r="N23" s="1"/>
      <c r="O23" s="1"/>
      <c r="P23" s="1"/>
      <c r="Q23" s="1"/>
      <c r="R23" s="1"/>
      <c r="S23" s="1"/>
      <c r="T23" s="1"/>
      <c r="U23" s="1"/>
      <c r="V23" s="1"/>
      <c r="W23" s="1"/>
      <c r="X23" s="1"/>
      <c r="Y23" s="1"/>
      <c r="Z23" s="1"/>
      <c r="AA23" s="1"/>
      <c r="AB23" s="1"/>
      <c r="AC23" s="1"/>
      <c r="AD23" s="1"/>
      <c r="AE23" s="1"/>
      <c r="AF23" s="1"/>
      <c r="AG23" s="1"/>
      <c r="AH23" s="1"/>
      <c r="AI23" s="1"/>
      <c r="AJ23" s="1"/>
      <c r="AK23" s="1"/>
      <c r="AP23" s="41"/>
      <c r="AQ23" s="41"/>
      <c r="AR23" s="41"/>
      <c r="AS23" s="41"/>
      <c r="AT23" s="41"/>
      <c r="AU23" s="41"/>
      <c r="AV23" s="41"/>
      <c r="AW23" s="41"/>
      <c r="AX23" s="41"/>
      <c r="AY23" s="41"/>
      <c r="AZ23" s="41"/>
      <c r="BA23" s="41"/>
      <c r="BB23" s="41"/>
      <c r="BC23" s="41"/>
      <c r="BD23" s="67"/>
      <c r="BE23" s="67"/>
      <c r="BF23" s="67"/>
      <c r="BG23" s="67"/>
      <c r="BH23" s="67"/>
      <c r="BI23" s="67"/>
      <c r="BJ23" s="67"/>
      <c r="BK23" s="67"/>
    </row>
    <row r="24" spans="1:65" ht="18.75" customHeight="1">
      <c r="B24" s="161"/>
      <c r="C24" s="161"/>
      <c r="D24" s="161"/>
      <c r="E24" s="161"/>
      <c r="F24" s="161"/>
      <c r="G24" s="161"/>
      <c r="H24" s="161"/>
      <c r="I24" s="161"/>
      <c r="J24" s="161"/>
      <c r="K24" s="161"/>
      <c r="L24" s="161"/>
      <c r="M24" s="161"/>
      <c r="N24" s="1"/>
      <c r="O24" s="1"/>
      <c r="P24" s="1"/>
      <c r="Q24" s="1"/>
      <c r="R24" s="1"/>
      <c r="S24" s="1"/>
      <c r="T24" s="1"/>
      <c r="U24" s="1"/>
      <c r="V24" s="1"/>
      <c r="W24" s="1"/>
      <c r="X24" s="1"/>
      <c r="Y24" s="1"/>
      <c r="AH24" s="40"/>
      <c r="AI24" s="40"/>
      <c r="AJ24" s="40"/>
      <c r="AK24" s="40"/>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row>
    <row r="25" spans="1:65" ht="18.75" customHeight="1">
      <c r="B25" s="16"/>
      <c r="C25" s="16"/>
      <c r="D25" s="16"/>
      <c r="E25" s="16"/>
      <c r="F25" s="16"/>
      <c r="G25" s="16"/>
      <c r="H25" s="16"/>
      <c r="I25" s="16"/>
      <c r="J25" s="16"/>
      <c r="K25" s="16"/>
      <c r="L25" s="16"/>
      <c r="M25" s="16"/>
      <c r="N25" s="1"/>
      <c r="O25" s="1"/>
      <c r="P25" s="1"/>
      <c r="Q25" s="1"/>
      <c r="R25" s="1"/>
      <c r="S25" s="1"/>
      <c r="T25" s="1"/>
      <c r="U25" s="1"/>
      <c r="V25" s="1"/>
      <c r="W25" s="1"/>
      <c r="X25" s="258" t="s">
        <v>1614</v>
      </c>
      <c r="Y25" s="258"/>
      <c r="Z25" s="258"/>
      <c r="AA25" s="258"/>
      <c r="AB25" s="258"/>
      <c r="AC25" s="258"/>
      <c r="AD25" s="258"/>
      <c r="AE25" s="258"/>
      <c r="AF25" s="258"/>
      <c r="AG25" s="258"/>
      <c r="AH25" s="40"/>
      <c r="AI25" s="40"/>
      <c r="AJ25" s="40"/>
      <c r="AK25" s="40"/>
      <c r="AL25" s="41"/>
      <c r="AM25" s="41"/>
      <c r="AN25" s="41"/>
      <c r="AO25" s="41"/>
      <c r="AP25" s="41"/>
      <c r="AQ25" s="41"/>
      <c r="AR25" s="41"/>
      <c r="AS25" s="41"/>
    </row>
    <row r="26" spans="1:65" ht="18.75" customHeight="1">
      <c r="A26" s="159" t="s">
        <v>53</v>
      </c>
      <c r="B26" s="159"/>
      <c r="C26" s="159"/>
      <c r="D26" s="159"/>
      <c r="E26" s="159"/>
      <c r="F26" s="159"/>
      <c r="G26" s="159"/>
      <c r="H26" s="159"/>
      <c r="I26" s="159"/>
      <c r="J26" s="159"/>
      <c r="K26" s="159" t="s">
        <v>703</v>
      </c>
      <c r="L26" s="159"/>
      <c r="M26" s="159"/>
      <c r="N26" s="159"/>
      <c r="O26" s="159"/>
      <c r="P26" s="159"/>
      <c r="Q26" s="159"/>
      <c r="R26" s="159"/>
      <c r="S26" s="159" t="s">
        <v>704</v>
      </c>
      <c r="T26" s="159"/>
      <c r="U26" s="159"/>
      <c r="V26" s="159"/>
      <c r="W26" s="159"/>
      <c r="X26" s="159"/>
      <c r="Y26" s="159"/>
      <c r="Z26" s="159"/>
      <c r="AB26" s="159" t="s">
        <v>1452</v>
      </c>
      <c r="AC26" s="159"/>
      <c r="AD26" s="159"/>
      <c r="AE26" s="159"/>
      <c r="AK26" s="1"/>
      <c r="AL26" s="41"/>
      <c r="AM26" s="41"/>
      <c r="AN26" s="41"/>
      <c r="AO26" s="41"/>
      <c r="AP26" s="41"/>
      <c r="AQ26" s="41"/>
      <c r="AR26" s="41"/>
      <c r="AS26" s="41"/>
    </row>
    <row r="27" spans="1:65" ht="18.75" customHeight="1">
      <c r="A27" s="160" t="s">
        <v>544</v>
      </c>
      <c r="B27" s="160"/>
      <c r="C27" s="160" t="s">
        <v>545</v>
      </c>
      <c r="D27" s="160"/>
      <c r="E27" s="160" t="s">
        <v>1502</v>
      </c>
      <c r="F27" s="160"/>
      <c r="G27" s="160" t="s">
        <v>1094</v>
      </c>
      <c r="H27" s="160"/>
      <c r="I27" s="160" t="s">
        <v>546</v>
      </c>
      <c r="J27" s="160"/>
      <c r="K27" s="160" t="s">
        <v>548</v>
      </c>
      <c r="L27" s="160"/>
      <c r="M27" s="160" t="s">
        <v>549</v>
      </c>
      <c r="N27" s="160"/>
      <c r="O27" s="160" t="s">
        <v>541</v>
      </c>
      <c r="P27" s="160"/>
      <c r="Q27" s="160" t="s">
        <v>550</v>
      </c>
      <c r="R27" s="160"/>
      <c r="S27" s="160" t="s">
        <v>1443</v>
      </c>
      <c r="T27" s="160"/>
      <c r="U27" s="160" t="s">
        <v>551</v>
      </c>
      <c r="V27" s="160"/>
      <c r="W27" s="160" t="s">
        <v>542</v>
      </c>
      <c r="X27" s="160"/>
      <c r="Y27" s="160" t="s">
        <v>555</v>
      </c>
      <c r="Z27" s="160"/>
      <c r="AB27" s="160" t="s">
        <v>1451</v>
      </c>
      <c r="AC27" s="160"/>
      <c r="AD27" s="160"/>
      <c r="AE27" s="160"/>
      <c r="AK27" s="65"/>
      <c r="AL27" s="41"/>
      <c r="AM27" s="41"/>
      <c r="AN27" s="41"/>
      <c r="AO27" s="41"/>
      <c r="AP27" s="41"/>
      <c r="AQ27" s="41"/>
      <c r="AR27" s="41"/>
      <c r="AS27" s="41"/>
    </row>
    <row r="28" spans="1:65" ht="18.75" customHeight="1">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B28" s="160"/>
      <c r="AC28" s="160"/>
      <c r="AD28" s="160"/>
      <c r="AE28" s="160"/>
      <c r="AK28" s="65"/>
      <c r="AL28" s="41"/>
      <c r="AM28" s="41"/>
      <c r="AN28" s="41"/>
      <c r="AO28" s="41"/>
      <c r="AP28" s="41"/>
      <c r="AQ28" s="41"/>
      <c r="AR28" s="41"/>
      <c r="AS28" s="41"/>
    </row>
    <row r="29" spans="1:65" ht="18.75" customHeight="1">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B29" s="160"/>
      <c r="AC29" s="160"/>
      <c r="AD29" s="160"/>
      <c r="AE29" s="160"/>
      <c r="AK29" s="65"/>
      <c r="AL29" s="41"/>
      <c r="AM29" s="41"/>
      <c r="AN29" s="41"/>
      <c r="AO29" s="41"/>
      <c r="AP29" s="41"/>
      <c r="AQ29" s="41"/>
      <c r="AR29" s="41"/>
      <c r="AS29" s="41"/>
    </row>
    <row r="30" spans="1:65" ht="18.75" customHeight="1">
      <c r="A30" s="159">
        <v>13</v>
      </c>
      <c r="B30" s="159"/>
      <c r="C30" s="159">
        <v>4</v>
      </c>
      <c r="D30" s="159"/>
      <c r="E30" s="159">
        <v>1</v>
      </c>
      <c r="F30" s="159"/>
      <c r="G30" s="159">
        <v>1</v>
      </c>
      <c r="H30" s="159"/>
      <c r="I30" s="159">
        <v>1</v>
      </c>
      <c r="J30" s="159"/>
      <c r="K30" s="159">
        <v>1</v>
      </c>
      <c r="L30" s="159"/>
      <c r="M30" s="159">
        <v>1</v>
      </c>
      <c r="N30" s="159"/>
      <c r="O30" s="159">
        <v>4</v>
      </c>
      <c r="P30" s="159"/>
      <c r="Q30" s="159">
        <v>4</v>
      </c>
      <c r="R30" s="159"/>
      <c r="S30" s="159">
        <v>1</v>
      </c>
      <c r="T30" s="159"/>
      <c r="U30" s="159">
        <v>3</v>
      </c>
      <c r="V30" s="159"/>
      <c r="W30" s="159">
        <v>3</v>
      </c>
      <c r="X30" s="159"/>
      <c r="Y30" s="159">
        <v>2</v>
      </c>
      <c r="Z30" s="159"/>
      <c r="AB30" s="159">
        <v>1</v>
      </c>
      <c r="AC30" s="159"/>
      <c r="AD30" s="159"/>
      <c r="AE30" s="159"/>
      <c r="AK30" s="1"/>
      <c r="AL30" s="41"/>
      <c r="AM30" s="41"/>
      <c r="AN30" s="41"/>
      <c r="AO30" s="41"/>
      <c r="AP30" s="41"/>
      <c r="AQ30" s="41"/>
      <c r="AR30" s="41"/>
      <c r="AS30" s="41"/>
    </row>
    <row r="31" spans="1:65" ht="18.75"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B31" s="159"/>
      <c r="AC31" s="159"/>
      <c r="AD31" s="159"/>
      <c r="AE31" s="159"/>
      <c r="AK31" s="1"/>
      <c r="AL31" s="41"/>
      <c r="AM31" s="41"/>
      <c r="AN31" s="41"/>
      <c r="AO31" s="41"/>
      <c r="AP31" s="41"/>
      <c r="AQ31" s="41"/>
      <c r="AR31" s="41"/>
      <c r="AS31" s="41"/>
    </row>
    <row r="32" spans="1:65" ht="18.75" customHeight="1">
      <c r="A32" s="160" t="s">
        <v>547</v>
      </c>
      <c r="B32" s="160"/>
      <c r="K32" s="160" t="s">
        <v>554</v>
      </c>
      <c r="L32" s="160"/>
      <c r="M32" s="160" t="s">
        <v>556</v>
      </c>
      <c r="N32" s="160"/>
      <c r="O32" s="401" t="s">
        <v>1498</v>
      </c>
      <c r="P32" s="401"/>
      <c r="S32" s="160" t="s">
        <v>1456</v>
      </c>
      <c r="T32" s="160"/>
      <c r="U32" s="160" t="s">
        <v>552</v>
      </c>
      <c r="V32" s="160"/>
      <c r="W32" s="160" t="s">
        <v>553</v>
      </c>
      <c r="X32" s="160"/>
      <c r="Y32" s="116"/>
      <c r="Z32" s="116"/>
      <c r="AK32" s="1"/>
      <c r="AL32" s="41"/>
      <c r="AM32" s="41"/>
      <c r="AN32" s="41"/>
      <c r="AO32" s="41"/>
      <c r="AP32" s="41"/>
      <c r="AQ32" s="41"/>
      <c r="AR32" s="41"/>
      <c r="AS32" s="41"/>
    </row>
    <row r="33" spans="1:66" ht="18.75" customHeight="1">
      <c r="A33" s="160"/>
      <c r="B33" s="160"/>
      <c r="K33" s="160"/>
      <c r="L33" s="160"/>
      <c r="M33" s="160"/>
      <c r="N33" s="160"/>
      <c r="O33" s="401"/>
      <c r="P33" s="401"/>
      <c r="S33" s="160"/>
      <c r="T33" s="160"/>
      <c r="U33" s="160"/>
      <c r="V33" s="160"/>
      <c r="W33" s="160"/>
      <c r="X33" s="160"/>
      <c r="Y33" s="116"/>
      <c r="Z33" s="116"/>
      <c r="AK33" s="1"/>
      <c r="AL33" s="41"/>
      <c r="AM33" s="41"/>
      <c r="AN33" s="67"/>
      <c r="AO33" s="67"/>
      <c r="AP33" s="41"/>
      <c r="AQ33" s="41"/>
      <c r="AR33" s="41"/>
      <c r="AS33" s="41"/>
    </row>
    <row r="34" spans="1:66" ht="18.75" customHeight="1">
      <c r="A34" s="160"/>
      <c r="B34" s="160"/>
      <c r="K34" s="160"/>
      <c r="L34" s="160"/>
      <c r="M34" s="160"/>
      <c r="N34" s="160"/>
      <c r="O34" s="401"/>
      <c r="P34" s="401"/>
      <c r="S34" s="160"/>
      <c r="T34" s="160"/>
      <c r="U34" s="160"/>
      <c r="V34" s="160"/>
      <c r="W34" s="160"/>
      <c r="X34" s="160"/>
      <c r="Y34" s="116"/>
      <c r="Z34" s="116"/>
      <c r="AK34" s="1"/>
      <c r="AL34" s="41"/>
      <c r="AM34" s="41"/>
      <c r="AN34" s="67"/>
      <c r="AO34" s="67"/>
      <c r="AP34" s="41"/>
      <c r="AQ34" s="41"/>
      <c r="AR34" s="41"/>
      <c r="AS34" s="41"/>
    </row>
    <row r="35" spans="1:66" ht="18.75" customHeight="1">
      <c r="A35" s="159">
        <v>1</v>
      </c>
      <c r="B35" s="159"/>
      <c r="K35" s="159">
        <v>2</v>
      </c>
      <c r="L35" s="159"/>
      <c r="M35" s="159">
        <v>1</v>
      </c>
      <c r="N35" s="159"/>
      <c r="O35" s="376">
        <v>0</v>
      </c>
      <c r="P35" s="376"/>
      <c r="S35" s="159">
        <v>2</v>
      </c>
      <c r="T35" s="159"/>
      <c r="U35" s="159">
        <v>2</v>
      </c>
      <c r="V35" s="159"/>
      <c r="W35" s="159">
        <v>1</v>
      </c>
      <c r="X35" s="159"/>
      <c r="AK35" s="1"/>
      <c r="AL35" s="41"/>
      <c r="AM35" s="41"/>
      <c r="AN35" s="67"/>
      <c r="AO35" s="67"/>
      <c r="AP35" s="41"/>
      <c r="AQ35" s="41"/>
      <c r="AR35" s="41"/>
      <c r="AS35" s="41"/>
    </row>
    <row r="36" spans="1:66" ht="18.75" customHeight="1">
      <c r="A36" s="159"/>
      <c r="B36" s="159"/>
      <c r="K36" s="159"/>
      <c r="L36" s="159"/>
      <c r="M36" s="159"/>
      <c r="N36" s="159"/>
      <c r="O36" s="376"/>
      <c r="P36" s="376"/>
      <c r="S36" s="159"/>
      <c r="T36" s="159"/>
      <c r="U36" s="159"/>
      <c r="V36" s="159"/>
      <c r="W36" s="159"/>
      <c r="X36" s="159"/>
      <c r="AK36" s="1"/>
      <c r="AL36" s="41"/>
      <c r="AM36" s="41"/>
      <c r="AN36" s="67"/>
      <c r="AO36" s="128"/>
      <c r="AP36" s="41"/>
      <c r="AQ36" s="41"/>
      <c r="AR36" s="41"/>
      <c r="AS36" s="41"/>
    </row>
    <row r="37" spans="1:66" ht="18.75" customHeight="1">
      <c r="AK37" s="1"/>
      <c r="AL37" s="41"/>
      <c r="AM37" s="41"/>
      <c r="AN37" s="67"/>
      <c r="AO37" s="67"/>
      <c r="AP37" s="41"/>
      <c r="AQ37" s="41"/>
      <c r="AR37" s="41"/>
      <c r="AS37" s="41"/>
    </row>
    <row r="38" spans="1:66" ht="18.75" customHeight="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41"/>
      <c r="AM38" s="41"/>
      <c r="AN38" s="67"/>
      <c r="AO38" s="67"/>
      <c r="AP38" s="41"/>
      <c r="AQ38" s="41"/>
      <c r="AR38" s="41"/>
      <c r="AS38" s="41"/>
      <c r="AT38" s="41"/>
      <c r="AU38" s="41"/>
      <c r="AV38" s="41"/>
      <c r="AW38" s="41"/>
      <c r="AX38" s="41"/>
      <c r="AY38" s="41"/>
      <c r="AZ38" s="41"/>
      <c r="BA38" s="41"/>
      <c r="BB38" s="41"/>
      <c r="BC38" s="41"/>
      <c r="BD38" s="41"/>
      <c r="BE38" s="41"/>
      <c r="BF38" s="41"/>
      <c r="BG38" s="67"/>
      <c r="BH38" s="67"/>
      <c r="BI38" s="41"/>
      <c r="BJ38" s="41"/>
      <c r="BK38" s="41"/>
      <c r="BL38" s="41"/>
      <c r="BM38" s="67"/>
      <c r="BN38" s="41"/>
    </row>
    <row r="39" spans="1:66" ht="18.75" customHeight="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41"/>
      <c r="AM39" s="41"/>
      <c r="AN39" s="67"/>
      <c r="AO39" s="67"/>
      <c r="AP39" s="41"/>
      <c r="AQ39" s="41"/>
      <c r="AR39" s="41"/>
      <c r="AS39" s="41"/>
      <c r="AT39" s="41"/>
      <c r="AU39" s="41"/>
      <c r="AV39" s="41"/>
      <c r="AW39" s="41"/>
      <c r="AX39" s="41"/>
      <c r="AY39" s="41"/>
      <c r="AZ39" s="41"/>
      <c r="BA39" s="41"/>
      <c r="BB39" s="41"/>
      <c r="BC39" s="41"/>
      <c r="BD39" s="41"/>
      <c r="BE39" s="41"/>
      <c r="BF39" s="41"/>
      <c r="BG39" s="67"/>
      <c r="BH39" s="67"/>
      <c r="BI39" s="41"/>
      <c r="BJ39" s="41"/>
      <c r="BK39" s="41"/>
      <c r="BL39" s="41"/>
      <c r="BM39" s="41"/>
      <c r="BN39" s="41"/>
    </row>
    <row r="40" spans="1:66" ht="18.75" customHeight="1">
      <c r="A40" s="29" t="s">
        <v>1656</v>
      </c>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41"/>
      <c r="AM40" s="41"/>
      <c r="AN40" s="67"/>
      <c r="AO40" s="67"/>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row>
    <row r="41" spans="1:66" ht="18.75" customHeight="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41"/>
      <c r="AM41" s="41"/>
      <c r="AN41" s="41"/>
      <c r="AO41" s="121"/>
      <c r="AP41" s="121"/>
      <c r="AQ41" s="121"/>
      <c r="AR41" s="121"/>
      <c r="AS41" s="121"/>
      <c r="AT41" s="121"/>
      <c r="AU41" s="121"/>
      <c r="AV41" s="121"/>
      <c r="AW41" s="121"/>
      <c r="AX41" s="121"/>
      <c r="AY41" s="121"/>
      <c r="AZ41" s="121"/>
      <c r="BA41" s="121"/>
      <c r="BB41" s="121"/>
      <c r="BC41" s="121"/>
      <c r="BD41" s="121"/>
      <c r="BE41" s="41"/>
      <c r="BF41" s="41"/>
      <c r="BG41" s="41"/>
      <c r="BH41" s="41"/>
      <c r="BI41" s="41"/>
      <c r="BJ41" s="41"/>
      <c r="BK41" s="41"/>
      <c r="BL41" s="41"/>
      <c r="BM41" s="41"/>
    </row>
    <row r="42" spans="1:66" ht="18.75" customHeight="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row>
    <row r="43" spans="1:66" ht="18.75" customHeight="1">
      <c r="A43" s="152" t="s">
        <v>1321</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78"/>
      <c r="AL43" s="78"/>
      <c r="AM43" s="78"/>
    </row>
  </sheetData>
  <mergeCells count="176">
    <mergeCell ref="J18:L18"/>
    <mergeCell ref="M18:O18"/>
    <mergeCell ref="P17:R17"/>
    <mergeCell ref="S17:U17"/>
    <mergeCell ref="I27:J29"/>
    <mergeCell ref="I30:J31"/>
    <mergeCell ref="P18:R18"/>
    <mergeCell ref="S18:U18"/>
    <mergeCell ref="K30:L31"/>
    <mergeCell ref="M27:N29"/>
    <mergeCell ref="M30:N31"/>
    <mergeCell ref="J16:L16"/>
    <mergeCell ref="S9:U9"/>
    <mergeCell ref="V9:X9"/>
    <mergeCell ref="S12:U12"/>
    <mergeCell ref="M16:O16"/>
    <mergeCell ref="B3:M4"/>
    <mergeCell ref="J5:L5"/>
    <mergeCell ref="C9:I9"/>
    <mergeCell ref="C10:I10"/>
    <mergeCell ref="C11:I11"/>
    <mergeCell ref="C12:I12"/>
    <mergeCell ref="C13:I13"/>
    <mergeCell ref="C7:I7"/>
    <mergeCell ref="C8:I8"/>
    <mergeCell ref="A5:I5"/>
    <mergeCell ref="M5:O5"/>
    <mergeCell ref="J6:L6"/>
    <mergeCell ref="M6:O6"/>
    <mergeCell ref="J7:L7"/>
    <mergeCell ref="J13:L13"/>
    <mergeCell ref="M13:O13"/>
    <mergeCell ref="M8:O8"/>
    <mergeCell ref="J9:L9"/>
    <mergeCell ref="M9:O9"/>
    <mergeCell ref="G27:H29"/>
    <mergeCell ref="G30:H31"/>
    <mergeCell ref="Y14:AA14"/>
    <mergeCell ref="AB14:AD14"/>
    <mergeCell ref="M14:O14"/>
    <mergeCell ref="P14:R14"/>
    <mergeCell ref="A43:AJ43"/>
    <mergeCell ref="Y18:AA18"/>
    <mergeCell ref="AB18:AD18"/>
    <mergeCell ref="AE18:AG18"/>
    <mergeCell ref="AE17:AG17"/>
    <mergeCell ref="U27:V29"/>
    <mergeCell ref="U30:V31"/>
    <mergeCell ref="W27:X29"/>
    <mergeCell ref="W30:X31"/>
    <mergeCell ref="Y27:Z29"/>
    <mergeCell ref="Y30:Z31"/>
    <mergeCell ref="A26:J26"/>
    <mergeCell ref="A27:B29"/>
    <mergeCell ref="A30:B31"/>
    <mergeCell ref="C30:D31"/>
    <mergeCell ref="AB30:AE31"/>
    <mergeCell ref="V18:X18"/>
    <mergeCell ref="A16:I16"/>
    <mergeCell ref="A32:B34"/>
    <mergeCell ref="A35:B36"/>
    <mergeCell ref="AB5:AD5"/>
    <mergeCell ref="P8:R8"/>
    <mergeCell ref="S8:U8"/>
    <mergeCell ref="V8:X8"/>
    <mergeCell ref="Y8:AA8"/>
    <mergeCell ref="AB8:AD8"/>
    <mergeCell ref="P7:R7"/>
    <mergeCell ref="S7:U7"/>
    <mergeCell ref="V7:X7"/>
    <mergeCell ref="AB6:AD6"/>
    <mergeCell ref="AB7:AD7"/>
    <mergeCell ref="Y7:AA7"/>
    <mergeCell ref="Y5:AA6"/>
    <mergeCell ref="S14:U14"/>
    <mergeCell ref="V14:X14"/>
    <mergeCell ref="A6:I6"/>
    <mergeCell ref="J8:L8"/>
    <mergeCell ref="A7:B14"/>
    <mergeCell ref="C14:I14"/>
    <mergeCell ref="J14:L14"/>
    <mergeCell ref="O27:P29"/>
    <mergeCell ref="E30:F31"/>
    <mergeCell ref="J10:L10"/>
    <mergeCell ref="M10:O10"/>
    <mergeCell ref="J12:L12"/>
    <mergeCell ref="J11:L11"/>
    <mergeCell ref="M12:O12"/>
    <mergeCell ref="M7:O7"/>
    <mergeCell ref="M11:O11"/>
    <mergeCell ref="P12:R12"/>
    <mergeCell ref="P11:R11"/>
    <mergeCell ref="V12:X12"/>
    <mergeCell ref="P13:R13"/>
    <mergeCell ref="S13:U13"/>
    <mergeCell ref="V13:X13"/>
    <mergeCell ref="AE8:AG8"/>
    <mergeCell ref="AE13:AG13"/>
    <mergeCell ref="Y13:AA13"/>
    <mergeCell ref="AB13:AD13"/>
    <mergeCell ref="Y10:AA10"/>
    <mergeCell ref="AB10:AD10"/>
    <mergeCell ref="Y12:AA12"/>
    <mergeCell ref="AB12:AD12"/>
    <mergeCell ref="C27:D29"/>
    <mergeCell ref="E27:F29"/>
    <mergeCell ref="AE5:AG6"/>
    <mergeCell ref="AE10:AG10"/>
    <mergeCell ref="AE7:AG7"/>
    <mergeCell ref="AE12:AG12"/>
    <mergeCell ref="AE9:AG9"/>
    <mergeCell ref="P5:R5"/>
    <mergeCell ref="S5:U5"/>
    <mergeCell ref="P6:R6"/>
    <mergeCell ref="S6:U6"/>
    <mergeCell ref="V6:X6"/>
    <mergeCell ref="V5:X5"/>
    <mergeCell ref="AB9:AD9"/>
    <mergeCell ref="AB11:AD11"/>
    <mergeCell ref="S10:U10"/>
    <mergeCell ref="V10:X10"/>
    <mergeCell ref="S11:U11"/>
    <mergeCell ref="V11:X11"/>
    <mergeCell ref="Y11:AA11"/>
    <mergeCell ref="Y9:AA9"/>
    <mergeCell ref="P10:R10"/>
    <mergeCell ref="AE11:AG11"/>
    <mergeCell ref="P9:R9"/>
    <mergeCell ref="V15:X15"/>
    <mergeCell ref="Y15:AA15"/>
    <mergeCell ref="AB15:AD15"/>
    <mergeCell ref="J15:L15"/>
    <mergeCell ref="M15:O15"/>
    <mergeCell ref="K26:R26"/>
    <mergeCell ref="S26:Z26"/>
    <mergeCell ref="AB26:AE26"/>
    <mergeCell ref="AB27:AE29"/>
    <mergeCell ref="AE16:AG16"/>
    <mergeCell ref="AE15:AG15"/>
    <mergeCell ref="B23:M24"/>
    <mergeCell ref="A15:I15"/>
    <mergeCell ref="Y17:AA17"/>
    <mergeCell ref="AB17:AD17"/>
    <mergeCell ref="A17:I17"/>
    <mergeCell ref="A18:I18"/>
    <mergeCell ref="K27:L29"/>
    <mergeCell ref="V17:X17"/>
    <mergeCell ref="J17:L17"/>
    <mergeCell ref="M17:O17"/>
    <mergeCell ref="P16:R16"/>
    <mergeCell ref="S16:U16"/>
    <mergeCell ref="V16:X16"/>
    <mergeCell ref="X4:AG4"/>
    <mergeCell ref="X25:AG25"/>
    <mergeCell ref="AE14:AG14"/>
    <mergeCell ref="Y16:AA16"/>
    <mergeCell ref="AB16:AD16"/>
    <mergeCell ref="P15:R15"/>
    <mergeCell ref="S15:U15"/>
    <mergeCell ref="K32:L34"/>
    <mergeCell ref="K35:L36"/>
    <mergeCell ref="W32:X34"/>
    <mergeCell ref="W35:X36"/>
    <mergeCell ref="O30:P31"/>
    <mergeCell ref="Q27:R29"/>
    <mergeCell ref="Q30:R31"/>
    <mergeCell ref="S27:T29"/>
    <mergeCell ref="S30:T31"/>
    <mergeCell ref="M32:N34"/>
    <mergeCell ref="M35:N36"/>
    <mergeCell ref="O32:P34"/>
    <mergeCell ref="O35:P36"/>
    <mergeCell ref="S32:T34"/>
    <mergeCell ref="U32:V34"/>
    <mergeCell ref="S35:T36"/>
    <mergeCell ref="U35:V36"/>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3:AH40"/>
  <sheetViews>
    <sheetView workbookViewId="0">
      <selection activeCell="A40" sqref="A40:AC41"/>
    </sheetView>
  </sheetViews>
  <sheetFormatPr defaultColWidth="3.125" defaultRowHeight="18.75" customHeight="1"/>
  <cols>
    <col min="1" max="9" width="3.125" style="43"/>
    <col min="10" max="27" width="2.625" style="43" customWidth="1"/>
    <col min="28" max="16384" width="3.125" style="43"/>
  </cols>
  <sheetData>
    <row r="3" spans="1:34" ht="18.75" customHeight="1">
      <c r="A3" s="43" t="s">
        <v>1655</v>
      </c>
      <c r="D3" s="412" t="s">
        <v>557</v>
      </c>
      <c r="E3" s="412"/>
      <c r="F3" s="412"/>
      <c r="G3" s="412"/>
      <c r="H3" s="412"/>
      <c r="I3" s="412"/>
      <c r="J3" s="412"/>
      <c r="K3" s="412"/>
      <c r="L3" s="412"/>
      <c r="M3" s="412"/>
      <c r="N3" s="412"/>
      <c r="O3" s="412"/>
      <c r="P3" s="412"/>
      <c r="Q3" s="412"/>
      <c r="R3" s="412"/>
      <c r="S3" s="412"/>
      <c r="T3" s="130"/>
      <c r="U3" s="130"/>
      <c r="V3" s="130"/>
      <c r="W3" s="130"/>
      <c r="X3" s="90"/>
      <c r="Y3" s="90"/>
      <c r="Z3" s="90"/>
      <c r="AA3" s="90"/>
      <c r="AB3" s="90"/>
      <c r="AC3" s="90"/>
      <c r="AD3" s="90"/>
      <c r="AE3" s="90"/>
      <c r="AF3" s="68"/>
      <c r="AG3" s="68"/>
      <c r="AH3" s="68"/>
    </row>
    <row r="4" spans="1:34" ht="18.75" customHeight="1">
      <c r="D4" s="413"/>
      <c r="E4" s="413"/>
      <c r="F4" s="413"/>
      <c r="G4" s="413"/>
      <c r="H4" s="413"/>
      <c r="I4" s="413"/>
      <c r="J4" s="413"/>
      <c r="K4" s="413"/>
      <c r="L4" s="413"/>
      <c r="M4" s="413"/>
      <c r="N4" s="413"/>
      <c r="O4" s="413"/>
      <c r="P4" s="413"/>
      <c r="Q4" s="413"/>
      <c r="R4" s="413"/>
      <c r="S4" s="413"/>
      <c r="T4" s="130"/>
      <c r="U4" s="130"/>
      <c r="V4" s="130"/>
      <c r="W4" s="414" t="s">
        <v>1612</v>
      </c>
      <c r="X4" s="414"/>
      <c r="Y4" s="414"/>
      <c r="Z4" s="414"/>
      <c r="AA4" s="414"/>
      <c r="AB4" s="414"/>
      <c r="AC4" s="414"/>
      <c r="AD4" s="414"/>
      <c r="AE4" s="414"/>
      <c r="AF4" s="68"/>
      <c r="AG4" s="68"/>
      <c r="AH4" s="68"/>
    </row>
    <row r="5" spans="1:34" ht="18.75" customHeight="1">
      <c r="D5" s="421" t="s">
        <v>558</v>
      </c>
      <c r="E5" s="422"/>
      <c r="F5" s="422"/>
      <c r="G5" s="422"/>
      <c r="H5" s="422"/>
      <c r="I5" s="423"/>
      <c r="J5" s="424" t="s">
        <v>559</v>
      </c>
      <c r="K5" s="424"/>
      <c r="L5" s="424"/>
      <c r="M5" s="424" t="s">
        <v>560</v>
      </c>
      <c r="N5" s="424"/>
      <c r="O5" s="424"/>
      <c r="P5" s="424" t="s">
        <v>561</v>
      </c>
      <c r="Q5" s="424"/>
      <c r="R5" s="424"/>
      <c r="S5" s="424" t="s">
        <v>562</v>
      </c>
      <c r="T5" s="424"/>
      <c r="U5" s="424"/>
      <c r="V5" s="424" t="s">
        <v>563</v>
      </c>
      <c r="W5" s="424"/>
      <c r="X5" s="424"/>
      <c r="Y5" s="424" t="s">
        <v>564</v>
      </c>
      <c r="Z5" s="424"/>
      <c r="AA5" s="424"/>
      <c r="AB5" s="424" t="s">
        <v>565</v>
      </c>
      <c r="AC5" s="424"/>
      <c r="AD5" s="416" t="s">
        <v>566</v>
      </c>
      <c r="AE5" s="416"/>
    </row>
    <row r="6" spans="1:34" ht="18.75" customHeight="1">
      <c r="D6" s="417" t="s">
        <v>567</v>
      </c>
      <c r="E6" s="418"/>
      <c r="F6" s="418"/>
      <c r="G6" s="418"/>
      <c r="H6" s="418"/>
      <c r="I6" s="419"/>
      <c r="J6" s="424"/>
      <c r="K6" s="424"/>
      <c r="L6" s="424"/>
      <c r="M6" s="424"/>
      <c r="N6" s="424"/>
      <c r="O6" s="424"/>
      <c r="P6" s="424"/>
      <c r="Q6" s="424"/>
      <c r="R6" s="424"/>
      <c r="S6" s="424"/>
      <c r="T6" s="424"/>
      <c r="U6" s="424"/>
      <c r="V6" s="424"/>
      <c r="W6" s="424"/>
      <c r="X6" s="424"/>
      <c r="Y6" s="424"/>
      <c r="Z6" s="424"/>
      <c r="AA6" s="424"/>
      <c r="AB6" s="424"/>
      <c r="AC6" s="424"/>
      <c r="AD6" s="416"/>
      <c r="AE6" s="416"/>
    </row>
    <row r="7" spans="1:34" ht="18.75" customHeight="1">
      <c r="D7" s="420" t="s">
        <v>568</v>
      </c>
      <c r="E7" s="416" t="s">
        <v>569</v>
      </c>
      <c r="F7" s="416"/>
      <c r="G7" s="416" t="s">
        <v>570</v>
      </c>
      <c r="H7" s="416"/>
      <c r="I7" s="416"/>
      <c r="J7" s="416"/>
      <c r="K7" s="416"/>
      <c r="L7" s="416"/>
      <c r="M7" s="416">
        <v>1</v>
      </c>
      <c r="N7" s="416"/>
      <c r="O7" s="416"/>
      <c r="P7" s="416">
        <v>7</v>
      </c>
      <c r="Q7" s="416"/>
      <c r="R7" s="416"/>
      <c r="S7" s="416">
        <v>7</v>
      </c>
      <c r="T7" s="416"/>
      <c r="U7" s="416"/>
      <c r="V7" s="416">
        <v>10</v>
      </c>
      <c r="W7" s="416"/>
      <c r="X7" s="416"/>
      <c r="Y7" s="416">
        <v>2</v>
      </c>
      <c r="Z7" s="416"/>
      <c r="AA7" s="416"/>
      <c r="AB7" s="416"/>
      <c r="AC7" s="416"/>
      <c r="AD7" s="425">
        <f>SUM(J7:AC7)</f>
        <v>27</v>
      </c>
      <c r="AE7" s="425"/>
    </row>
    <row r="8" spans="1:34" ht="18.75" customHeight="1">
      <c r="D8" s="420"/>
      <c r="E8" s="416"/>
      <c r="F8" s="416"/>
      <c r="G8" s="426" t="s">
        <v>571</v>
      </c>
      <c r="H8" s="427"/>
      <c r="I8" s="428"/>
      <c r="J8" s="429">
        <v>1</v>
      </c>
      <c r="K8" s="430"/>
      <c r="L8" s="431"/>
      <c r="M8" s="429">
        <v>2</v>
      </c>
      <c r="N8" s="430"/>
      <c r="O8" s="431"/>
      <c r="P8" s="429">
        <v>3</v>
      </c>
      <c r="Q8" s="430"/>
      <c r="R8" s="431"/>
      <c r="S8" s="429">
        <v>5</v>
      </c>
      <c r="T8" s="430"/>
      <c r="U8" s="431"/>
      <c r="V8" s="429">
        <v>3</v>
      </c>
      <c r="W8" s="430"/>
      <c r="X8" s="431"/>
      <c r="Y8" s="429">
        <v>9</v>
      </c>
      <c r="Z8" s="430"/>
      <c r="AA8" s="431"/>
      <c r="AB8" s="429"/>
      <c r="AC8" s="431"/>
      <c r="AD8" s="425">
        <f t="shared" ref="AD8:AD35" si="0">SUM(J8:AC8)</f>
        <v>23</v>
      </c>
      <c r="AE8" s="425"/>
    </row>
    <row r="9" spans="1:34" ht="18.75" customHeight="1">
      <c r="D9" s="420"/>
      <c r="E9" s="416"/>
      <c r="F9" s="416"/>
      <c r="G9" s="416" t="s">
        <v>572</v>
      </c>
      <c r="H9" s="416"/>
      <c r="I9" s="416"/>
      <c r="J9" s="416">
        <v>1</v>
      </c>
      <c r="K9" s="416"/>
      <c r="L9" s="416"/>
      <c r="M9" s="416">
        <v>3</v>
      </c>
      <c r="N9" s="416"/>
      <c r="O9" s="416"/>
      <c r="P9" s="416">
        <v>10</v>
      </c>
      <c r="Q9" s="416"/>
      <c r="R9" s="416"/>
      <c r="S9" s="416">
        <v>12</v>
      </c>
      <c r="T9" s="416"/>
      <c r="U9" s="416"/>
      <c r="V9" s="416">
        <v>13</v>
      </c>
      <c r="W9" s="416"/>
      <c r="X9" s="416"/>
      <c r="Y9" s="416">
        <v>11</v>
      </c>
      <c r="Z9" s="416"/>
      <c r="AA9" s="416"/>
      <c r="AB9" s="416"/>
      <c r="AC9" s="416"/>
      <c r="AD9" s="425">
        <f t="shared" si="0"/>
        <v>50</v>
      </c>
      <c r="AE9" s="425"/>
    </row>
    <row r="10" spans="1:34" ht="18.75" customHeight="1">
      <c r="D10" s="420"/>
      <c r="E10" s="416" t="s">
        <v>573</v>
      </c>
      <c r="F10" s="416"/>
      <c r="G10" s="416"/>
      <c r="H10" s="416"/>
      <c r="I10" s="416"/>
      <c r="J10" s="416"/>
      <c r="K10" s="416"/>
      <c r="L10" s="416"/>
      <c r="M10" s="416"/>
      <c r="N10" s="416"/>
      <c r="O10" s="416"/>
      <c r="P10" s="416">
        <v>1</v>
      </c>
      <c r="Q10" s="416"/>
      <c r="R10" s="416"/>
      <c r="S10" s="416">
        <v>1</v>
      </c>
      <c r="T10" s="416"/>
      <c r="U10" s="416"/>
      <c r="V10" s="416"/>
      <c r="W10" s="416"/>
      <c r="X10" s="416"/>
      <c r="Y10" s="416"/>
      <c r="Z10" s="416"/>
      <c r="AA10" s="416"/>
      <c r="AB10" s="416"/>
      <c r="AC10" s="416"/>
      <c r="AD10" s="425">
        <f t="shared" si="0"/>
        <v>2</v>
      </c>
      <c r="AE10" s="425"/>
    </row>
    <row r="11" spans="1:34" ht="18.75" customHeight="1">
      <c r="D11" s="420"/>
      <c r="E11" s="416" t="s">
        <v>574</v>
      </c>
      <c r="F11" s="416"/>
      <c r="G11" s="416"/>
      <c r="H11" s="416"/>
      <c r="I11" s="416"/>
      <c r="J11" s="416"/>
      <c r="K11" s="416"/>
      <c r="L11" s="416"/>
      <c r="M11" s="416"/>
      <c r="N11" s="416"/>
      <c r="O11" s="416"/>
      <c r="P11" s="416">
        <v>2</v>
      </c>
      <c r="Q11" s="416"/>
      <c r="R11" s="416"/>
      <c r="S11" s="416">
        <v>1</v>
      </c>
      <c r="T11" s="416"/>
      <c r="U11" s="416"/>
      <c r="V11" s="416"/>
      <c r="W11" s="416"/>
      <c r="X11" s="416"/>
      <c r="Y11" s="416"/>
      <c r="Z11" s="416"/>
      <c r="AA11" s="416"/>
      <c r="AB11" s="416"/>
      <c r="AC11" s="416"/>
      <c r="AD11" s="425">
        <f t="shared" si="0"/>
        <v>3</v>
      </c>
      <c r="AE11" s="425"/>
    </row>
    <row r="12" spans="1:34" ht="18.75" customHeight="1">
      <c r="D12" s="420"/>
      <c r="E12" s="416" t="s">
        <v>575</v>
      </c>
      <c r="F12" s="416"/>
      <c r="G12" s="416"/>
      <c r="H12" s="416"/>
      <c r="I12" s="416"/>
      <c r="J12" s="416">
        <v>1</v>
      </c>
      <c r="K12" s="416"/>
      <c r="L12" s="416"/>
      <c r="M12" s="416">
        <v>1</v>
      </c>
      <c r="N12" s="416"/>
      <c r="O12" s="416"/>
      <c r="P12" s="416"/>
      <c r="Q12" s="416"/>
      <c r="R12" s="416"/>
      <c r="S12" s="416">
        <v>2</v>
      </c>
      <c r="T12" s="416"/>
      <c r="U12" s="416"/>
      <c r="V12" s="416">
        <v>1</v>
      </c>
      <c r="W12" s="416"/>
      <c r="X12" s="416"/>
      <c r="Y12" s="416"/>
      <c r="Z12" s="416"/>
      <c r="AA12" s="416"/>
      <c r="AB12" s="416"/>
      <c r="AC12" s="416"/>
      <c r="AD12" s="425">
        <f t="shared" si="0"/>
        <v>5</v>
      </c>
      <c r="AE12" s="425"/>
    </row>
    <row r="13" spans="1:34" ht="18.75" customHeight="1">
      <c r="D13" s="424" t="s">
        <v>576</v>
      </c>
      <c r="E13" s="424"/>
      <c r="F13" s="424"/>
      <c r="G13" s="416" t="s">
        <v>577</v>
      </c>
      <c r="H13" s="416"/>
      <c r="I13" s="416"/>
      <c r="J13" s="416"/>
      <c r="K13" s="416"/>
      <c r="L13" s="416"/>
      <c r="M13" s="416"/>
      <c r="N13" s="416"/>
      <c r="O13" s="416"/>
      <c r="P13" s="416"/>
      <c r="Q13" s="416"/>
      <c r="R13" s="416"/>
      <c r="S13" s="416"/>
      <c r="T13" s="416"/>
      <c r="U13" s="416"/>
      <c r="V13" s="416"/>
      <c r="W13" s="416"/>
      <c r="X13" s="416"/>
      <c r="Y13" s="416"/>
      <c r="Z13" s="416"/>
      <c r="AA13" s="416"/>
      <c r="AB13" s="416"/>
      <c r="AC13" s="416"/>
      <c r="AD13" s="425"/>
      <c r="AE13" s="425"/>
    </row>
    <row r="14" spans="1:34" ht="18.75" customHeight="1">
      <c r="D14" s="424"/>
      <c r="E14" s="424"/>
      <c r="F14" s="424"/>
      <c r="G14" s="416" t="s">
        <v>578</v>
      </c>
      <c r="H14" s="416"/>
      <c r="I14" s="416"/>
      <c r="J14" s="416"/>
      <c r="K14" s="416"/>
      <c r="L14" s="416"/>
      <c r="M14" s="416"/>
      <c r="N14" s="416"/>
      <c r="O14" s="416"/>
      <c r="P14" s="416"/>
      <c r="Q14" s="416"/>
      <c r="R14" s="416"/>
      <c r="S14" s="416"/>
      <c r="T14" s="416"/>
      <c r="U14" s="416"/>
      <c r="V14" s="416"/>
      <c r="W14" s="416"/>
      <c r="X14" s="416"/>
      <c r="Y14" s="416"/>
      <c r="Z14" s="416"/>
      <c r="AA14" s="416"/>
      <c r="AB14" s="416"/>
      <c r="AC14" s="416"/>
      <c r="AD14" s="425"/>
      <c r="AE14" s="425"/>
    </row>
    <row r="15" spans="1:34" ht="18.75" customHeight="1">
      <c r="D15" s="424"/>
      <c r="E15" s="424"/>
      <c r="F15" s="424"/>
      <c r="G15" s="416" t="s">
        <v>579</v>
      </c>
      <c r="H15" s="416"/>
      <c r="I15" s="416"/>
      <c r="J15" s="416"/>
      <c r="K15" s="416"/>
      <c r="L15" s="416"/>
      <c r="M15" s="416"/>
      <c r="N15" s="416"/>
      <c r="O15" s="416"/>
      <c r="P15" s="416"/>
      <c r="Q15" s="416"/>
      <c r="R15" s="416"/>
      <c r="S15" s="416"/>
      <c r="T15" s="416"/>
      <c r="U15" s="416"/>
      <c r="V15" s="416">
        <v>1</v>
      </c>
      <c r="W15" s="416"/>
      <c r="X15" s="416"/>
      <c r="Y15" s="416"/>
      <c r="Z15" s="416"/>
      <c r="AA15" s="416"/>
      <c r="AB15" s="416"/>
      <c r="AC15" s="416"/>
      <c r="AD15" s="425">
        <v>1</v>
      </c>
      <c r="AE15" s="425"/>
    </row>
    <row r="16" spans="1:34" ht="18.75" customHeight="1">
      <c r="D16" s="424" t="s">
        <v>580</v>
      </c>
      <c r="E16" s="424"/>
      <c r="F16" s="424"/>
      <c r="G16" s="416" t="s">
        <v>578</v>
      </c>
      <c r="H16" s="416"/>
      <c r="I16" s="416"/>
      <c r="J16" s="416"/>
      <c r="K16" s="416"/>
      <c r="L16" s="416"/>
      <c r="M16" s="416">
        <v>1</v>
      </c>
      <c r="N16" s="416"/>
      <c r="O16" s="416"/>
      <c r="P16" s="416">
        <v>10</v>
      </c>
      <c r="Q16" s="416"/>
      <c r="R16" s="416"/>
      <c r="S16" s="416">
        <v>9</v>
      </c>
      <c r="T16" s="416"/>
      <c r="U16" s="416"/>
      <c r="V16" s="416">
        <v>11</v>
      </c>
      <c r="W16" s="416"/>
      <c r="X16" s="416"/>
      <c r="Y16" s="416">
        <v>2</v>
      </c>
      <c r="Z16" s="416"/>
      <c r="AA16" s="416"/>
      <c r="AB16" s="416"/>
      <c r="AC16" s="416"/>
      <c r="AD16" s="425">
        <f t="shared" si="0"/>
        <v>33</v>
      </c>
      <c r="AE16" s="425"/>
    </row>
    <row r="17" spans="4:31" ht="18.75" customHeight="1">
      <c r="D17" s="424"/>
      <c r="E17" s="424"/>
      <c r="F17" s="424"/>
      <c r="G17" s="416" t="s">
        <v>581</v>
      </c>
      <c r="H17" s="416"/>
      <c r="I17" s="416"/>
      <c r="J17" s="416"/>
      <c r="K17" s="416"/>
      <c r="L17" s="416"/>
      <c r="M17" s="416"/>
      <c r="N17" s="416"/>
      <c r="O17" s="416"/>
      <c r="P17" s="416">
        <v>1</v>
      </c>
      <c r="Q17" s="416"/>
      <c r="R17" s="416"/>
      <c r="S17" s="416">
        <v>1</v>
      </c>
      <c r="T17" s="416"/>
      <c r="U17" s="416"/>
      <c r="V17" s="416"/>
      <c r="W17" s="416"/>
      <c r="X17" s="416"/>
      <c r="Y17" s="416">
        <v>1</v>
      </c>
      <c r="Z17" s="416"/>
      <c r="AA17" s="416"/>
      <c r="AB17" s="416"/>
      <c r="AC17" s="416"/>
      <c r="AD17" s="425">
        <f t="shared" si="0"/>
        <v>3</v>
      </c>
      <c r="AE17" s="425"/>
    </row>
    <row r="18" spans="4:31" ht="18.75" customHeight="1">
      <c r="D18" s="424" t="s">
        <v>582</v>
      </c>
      <c r="E18" s="424"/>
      <c r="F18" s="424"/>
      <c r="G18" s="432" t="s">
        <v>583</v>
      </c>
      <c r="H18" s="432"/>
      <c r="I18" s="432"/>
      <c r="J18" s="416">
        <v>1</v>
      </c>
      <c r="K18" s="416"/>
      <c r="L18" s="416"/>
      <c r="M18" s="416">
        <v>3</v>
      </c>
      <c r="N18" s="416"/>
      <c r="O18" s="416"/>
      <c r="P18" s="416">
        <v>4</v>
      </c>
      <c r="Q18" s="416"/>
      <c r="R18" s="416"/>
      <c r="S18" s="416"/>
      <c r="T18" s="416"/>
      <c r="U18" s="416"/>
      <c r="V18" s="416"/>
      <c r="W18" s="416"/>
      <c r="X18" s="416"/>
      <c r="Y18" s="416"/>
      <c r="Z18" s="416"/>
      <c r="AA18" s="416"/>
      <c r="AB18" s="416"/>
      <c r="AC18" s="416"/>
      <c r="AD18" s="425">
        <f t="shared" si="0"/>
        <v>8</v>
      </c>
      <c r="AE18" s="425"/>
    </row>
    <row r="19" spans="4:31" ht="18.75" customHeight="1">
      <c r="D19" s="424"/>
      <c r="E19" s="424"/>
      <c r="F19" s="424"/>
      <c r="G19" s="416" t="s">
        <v>584</v>
      </c>
      <c r="H19" s="416"/>
      <c r="I19" s="416"/>
      <c r="J19" s="416">
        <v>1</v>
      </c>
      <c r="K19" s="416"/>
      <c r="L19" s="416"/>
      <c r="M19" s="416">
        <v>3</v>
      </c>
      <c r="N19" s="416"/>
      <c r="O19" s="416"/>
      <c r="P19" s="416">
        <v>4</v>
      </c>
      <c r="Q19" s="416"/>
      <c r="R19" s="416"/>
      <c r="S19" s="416">
        <v>2</v>
      </c>
      <c r="T19" s="416"/>
      <c r="U19" s="416"/>
      <c r="V19" s="416"/>
      <c r="W19" s="416"/>
      <c r="X19" s="416"/>
      <c r="Y19" s="416"/>
      <c r="Z19" s="416"/>
      <c r="AA19" s="416"/>
      <c r="AB19" s="416"/>
      <c r="AC19" s="416"/>
      <c r="AD19" s="425">
        <f t="shared" si="0"/>
        <v>10</v>
      </c>
      <c r="AE19" s="425"/>
    </row>
    <row r="20" spans="4:31" ht="18.75" customHeight="1">
      <c r="D20" s="424"/>
      <c r="E20" s="424"/>
      <c r="F20" s="424"/>
      <c r="G20" s="416" t="s">
        <v>585</v>
      </c>
      <c r="H20" s="416"/>
      <c r="I20" s="416"/>
      <c r="J20" s="416">
        <v>1</v>
      </c>
      <c r="K20" s="416"/>
      <c r="L20" s="416"/>
      <c r="M20" s="416">
        <v>3</v>
      </c>
      <c r="N20" s="416"/>
      <c r="O20" s="416"/>
      <c r="P20" s="416">
        <v>6</v>
      </c>
      <c r="Q20" s="416"/>
      <c r="R20" s="416"/>
      <c r="S20" s="416">
        <v>7</v>
      </c>
      <c r="T20" s="416"/>
      <c r="U20" s="416"/>
      <c r="V20" s="416"/>
      <c r="W20" s="416"/>
      <c r="X20" s="416"/>
      <c r="Y20" s="416"/>
      <c r="Z20" s="416"/>
      <c r="AA20" s="416"/>
      <c r="AB20" s="416"/>
      <c r="AC20" s="416"/>
      <c r="AD20" s="425">
        <f t="shared" si="0"/>
        <v>17</v>
      </c>
      <c r="AE20" s="425"/>
    </row>
    <row r="21" spans="4:31" ht="18.75" customHeight="1">
      <c r="D21" s="416" t="s">
        <v>586</v>
      </c>
      <c r="E21" s="416"/>
      <c r="F21" s="416"/>
      <c r="G21" s="416"/>
      <c r="H21" s="416"/>
      <c r="I21" s="416"/>
      <c r="J21" s="416"/>
      <c r="K21" s="416"/>
      <c r="L21" s="416"/>
      <c r="M21" s="416"/>
      <c r="N21" s="416"/>
      <c r="O21" s="416"/>
      <c r="P21" s="416">
        <v>3</v>
      </c>
      <c r="Q21" s="416"/>
      <c r="R21" s="416"/>
      <c r="S21" s="416">
        <v>8</v>
      </c>
      <c r="T21" s="416"/>
      <c r="U21" s="416"/>
      <c r="V21" s="416">
        <v>11</v>
      </c>
      <c r="W21" s="416"/>
      <c r="X21" s="416"/>
      <c r="Y21" s="416">
        <v>6</v>
      </c>
      <c r="Z21" s="416"/>
      <c r="AA21" s="416"/>
      <c r="AB21" s="416"/>
      <c r="AC21" s="416"/>
      <c r="AD21" s="425">
        <f t="shared" si="0"/>
        <v>28</v>
      </c>
      <c r="AE21" s="425"/>
    </row>
    <row r="22" spans="4:31" ht="18.75" customHeight="1">
      <c r="D22" s="433" t="s">
        <v>587</v>
      </c>
      <c r="E22" s="433"/>
      <c r="F22" s="433"/>
      <c r="G22" s="433"/>
      <c r="H22" s="433"/>
      <c r="I22" s="433"/>
      <c r="J22" s="416">
        <v>1</v>
      </c>
      <c r="K22" s="416"/>
      <c r="L22" s="416"/>
      <c r="M22" s="416">
        <v>2</v>
      </c>
      <c r="N22" s="416"/>
      <c r="O22" s="416"/>
      <c r="P22" s="416"/>
      <c r="Q22" s="416"/>
      <c r="R22" s="416"/>
      <c r="S22" s="416"/>
      <c r="T22" s="416"/>
      <c r="U22" s="416"/>
      <c r="V22" s="416"/>
      <c r="W22" s="416"/>
      <c r="X22" s="416"/>
      <c r="Y22" s="416"/>
      <c r="Z22" s="416"/>
      <c r="AA22" s="416"/>
      <c r="AB22" s="416"/>
      <c r="AC22" s="416"/>
      <c r="AD22" s="425">
        <f t="shared" si="0"/>
        <v>3</v>
      </c>
      <c r="AE22" s="425"/>
    </row>
    <row r="23" spans="4:31" ht="18.75" customHeight="1">
      <c r="D23" s="433" t="s">
        <v>588</v>
      </c>
      <c r="E23" s="433"/>
      <c r="F23" s="433"/>
      <c r="G23" s="433"/>
      <c r="H23" s="433"/>
      <c r="I23" s="433"/>
      <c r="J23" s="416"/>
      <c r="K23" s="416"/>
      <c r="L23" s="416"/>
      <c r="M23" s="416">
        <v>1</v>
      </c>
      <c r="N23" s="416"/>
      <c r="O23" s="416"/>
      <c r="P23" s="416">
        <v>10</v>
      </c>
      <c r="Q23" s="416"/>
      <c r="R23" s="416"/>
      <c r="S23" s="416">
        <v>12</v>
      </c>
      <c r="T23" s="416"/>
      <c r="U23" s="416"/>
      <c r="V23" s="416">
        <v>4</v>
      </c>
      <c r="W23" s="416"/>
      <c r="X23" s="416"/>
      <c r="Y23" s="416"/>
      <c r="Z23" s="416"/>
      <c r="AA23" s="416"/>
      <c r="AB23" s="416"/>
      <c r="AC23" s="416"/>
      <c r="AD23" s="425">
        <f t="shared" si="0"/>
        <v>27</v>
      </c>
      <c r="AE23" s="425"/>
    </row>
    <row r="24" spans="4:31" ht="18.75" customHeight="1">
      <c r="D24" s="416" t="s">
        <v>589</v>
      </c>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25">
        <f t="shared" si="0"/>
        <v>0</v>
      </c>
      <c r="AE24" s="425"/>
    </row>
    <row r="25" spans="4:31" ht="18.75" customHeight="1">
      <c r="D25" s="416" t="s">
        <v>590</v>
      </c>
      <c r="E25" s="416"/>
      <c r="F25" s="416"/>
      <c r="G25" s="416"/>
      <c r="H25" s="416"/>
      <c r="I25" s="416"/>
      <c r="J25" s="416">
        <v>1</v>
      </c>
      <c r="K25" s="416"/>
      <c r="L25" s="416"/>
      <c r="M25" s="416">
        <v>3</v>
      </c>
      <c r="N25" s="416"/>
      <c r="O25" s="416"/>
      <c r="P25" s="416">
        <v>10</v>
      </c>
      <c r="Q25" s="416"/>
      <c r="R25" s="416"/>
      <c r="S25" s="416">
        <v>10</v>
      </c>
      <c r="T25" s="416"/>
      <c r="U25" s="416"/>
      <c r="V25" s="416">
        <v>1</v>
      </c>
      <c r="W25" s="416"/>
      <c r="X25" s="416"/>
      <c r="Y25" s="416"/>
      <c r="Z25" s="416"/>
      <c r="AA25" s="416"/>
      <c r="AB25" s="416"/>
      <c r="AC25" s="416"/>
      <c r="AD25" s="425">
        <f t="shared" si="0"/>
        <v>25</v>
      </c>
      <c r="AE25" s="425"/>
    </row>
    <row r="26" spans="4:31" ht="18.75" customHeight="1">
      <c r="D26" s="416" t="s">
        <v>591</v>
      </c>
      <c r="E26" s="416"/>
      <c r="F26" s="416"/>
      <c r="G26" s="416"/>
      <c r="H26" s="416"/>
      <c r="I26" s="416"/>
      <c r="J26" s="416">
        <v>1</v>
      </c>
      <c r="K26" s="416"/>
      <c r="L26" s="416"/>
      <c r="M26" s="416">
        <v>3</v>
      </c>
      <c r="N26" s="416"/>
      <c r="O26" s="416"/>
      <c r="P26" s="416">
        <v>10</v>
      </c>
      <c r="Q26" s="416"/>
      <c r="R26" s="416"/>
      <c r="S26" s="416">
        <v>10</v>
      </c>
      <c r="T26" s="416"/>
      <c r="U26" s="416"/>
      <c r="V26" s="416">
        <v>1</v>
      </c>
      <c r="W26" s="416"/>
      <c r="X26" s="416"/>
      <c r="Y26" s="416"/>
      <c r="Z26" s="416"/>
      <c r="AA26" s="416"/>
      <c r="AB26" s="416"/>
      <c r="AC26" s="416"/>
      <c r="AD26" s="425">
        <f t="shared" si="0"/>
        <v>25</v>
      </c>
      <c r="AE26" s="425"/>
    </row>
    <row r="27" spans="4:31" ht="18.75" customHeight="1">
      <c r="D27" s="424" t="s">
        <v>592</v>
      </c>
      <c r="E27" s="424"/>
      <c r="F27" s="424"/>
      <c r="G27" s="416" t="s">
        <v>593</v>
      </c>
      <c r="H27" s="416"/>
      <c r="I27" s="416"/>
      <c r="J27" s="429"/>
      <c r="K27" s="430"/>
      <c r="L27" s="431"/>
      <c r="M27" s="429"/>
      <c r="N27" s="430"/>
      <c r="O27" s="431"/>
      <c r="P27" s="429">
        <v>1</v>
      </c>
      <c r="Q27" s="430"/>
      <c r="R27" s="431"/>
      <c r="S27" s="429">
        <v>1</v>
      </c>
      <c r="T27" s="430"/>
      <c r="U27" s="431"/>
      <c r="V27" s="429"/>
      <c r="W27" s="430"/>
      <c r="X27" s="431"/>
      <c r="Y27" s="429"/>
      <c r="Z27" s="430"/>
      <c r="AA27" s="431"/>
      <c r="AB27" s="429"/>
      <c r="AC27" s="431"/>
      <c r="AD27" s="425">
        <f t="shared" si="0"/>
        <v>2</v>
      </c>
      <c r="AE27" s="425"/>
    </row>
    <row r="28" spans="4:31" ht="18.75" customHeight="1">
      <c r="D28" s="424"/>
      <c r="E28" s="424"/>
      <c r="F28" s="424"/>
      <c r="G28" s="416" t="s">
        <v>594</v>
      </c>
      <c r="H28" s="416"/>
      <c r="I28" s="416"/>
      <c r="J28" s="416"/>
      <c r="K28" s="416"/>
      <c r="L28" s="416"/>
      <c r="M28" s="416"/>
      <c r="N28" s="416"/>
      <c r="O28" s="416"/>
      <c r="P28" s="416">
        <v>1</v>
      </c>
      <c r="Q28" s="416"/>
      <c r="R28" s="416"/>
      <c r="S28" s="416"/>
      <c r="T28" s="416"/>
      <c r="U28" s="416"/>
      <c r="V28" s="416"/>
      <c r="W28" s="416"/>
      <c r="X28" s="416"/>
      <c r="Y28" s="416"/>
      <c r="Z28" s="416"/>
      <c r="AA28" s="416"/>
      <c r="AB28" s="416"/>
      <c r="AC28" s="416"/>
      <c r="AD28" s="425">
        <f t="shared" si="0"/>
        <v>1</v>
      </c>
      <c r="AE28" s="425"/>
    </row>
    <row r="29" spans="4:31" ht="18.75" customHeight="1">
      <c r="D29" s="424"/>
      <c r="E29" s="424"/>
      <c r="F29" s="424"/>
      <c r="G29" s="416" t="s">
        <v>595</v>
      </c>
      <c r="H29" s="416"/>
      <c r="I29" s="416"/>
      <c r="J29" s="429"/>
      <c r="K29" s="430"/>
      <c r="L29" s="431"/>
      <c r="M29" s="429"/>
      <c r="N29" s="430"/>
      <c r="O29" s="431"/>
      <c r="P29" s="429">
        <v>2</v>
      </c>
      <c r="Q29" s="430"/>
      <c r="R29" s="431"/>
      <c r="S29" s="429">
        <v>2</v>
      </c>
      <c r="T29" s="430"/>
      <c r="U29" s="431"/>
      <c r="V29" s="429">
        <v>4</v>
      </c>
      <c r="W29" s="430"/>
      <c r="X29" s="431"/>
      <c r="Y29" s="429"/>
      <c r="Z29" s="430"/>
      <c r="AA29" s="431"/>
      <c r="AB29" s="429"/>
      <c r="AC29" s="431"/>
      <c r="AD29" s="425">
        <f t="shared" si="0"/>
        <v>8</v>
      </c>
      <c r="AE29" s="425"/>
    </row>
    <row r="30" spans="4:31" ht="18.75" customHeight="1">
      <c r="D30" s="432" t="s">
        <v>596</v>
      </c>
      <c r="E30" s="432"/>
      <c r="F30" s="432"/>
      <c r="G30" s="432"/>
      <c r="H30" s="432"/>
      <c r="I30" s="432"/>
      <c r="J30" s="416"/>
      <c r="K30" s="416"/>
      <c r="L30" s="416"/>
      <c r="M30" s="416"/>
      <c r="N30" s="416"/>
      <c r="O30" s="416"/>
      <c r="P30" s="416"/>
      <c r="Q30" s="416"/>
      <c r="R30" s="416"/>
      <c r="S30" s="416"/>
      <c r="T30" s="416"/>
      <c r="U30" s="416"/>
      <c r="V30" s="416"/>
      <c r="W30" s="416"/>
      <c r="X30" s="416"/>
      <c r="Y30" s="416"/>
      <c r="Z30" s="416"/>
      <c r="AA30" s="416"/>
      <c r="AB30" s="416"/>
      <c r="AC30" s="416"/>
      <c r="AD30" s="425">
        <f t="shared" si="0"/>
        <v>0</v>
      </c>
      <c r="AE30" s="425"/>
    </row>
    <row r="31" spans="4:31" ht="18.75" customHeight="1">
      <c r="D31" s="416" t="s">
        <v>597</v>
      </c>
      <c r="E31" s="416"/>
      <c r="F31" s="416"/>
      <c r="G31" s="416"/>
      <c r="H31" s="416"/>
      <c r="I31" s="416"/>
      <c r="J31" s="416"/>
      <c r="K31" s="416"/>
      <c r="L31" s="416"/>
      <c r="M31" s="416">
        <v>1</v>
      </c>
      <c r="N31" s="416"/>
      <c r="O31" s="416"/>
      <c r="P31" s="416">
        <v>3</v>
      </c>
      <c r="Q31" s="416"/>
      <c r="R31" s="416"/>
      <c r="S31" s="416">
        <v>1</v>
      </c>
      <c r="T31" s="416"/>
      <c r="U31" s="416"/>
      <c r="V31" s="416">
        <v>1</v>
      </c>
      <c r="W31" s="416"/>
      <c r="X31" s="416"/>
      <c r="Y31" s="416"/>
      <c r="Z31" s="416"/>
      <c r="AA31" s="416"/>
      <c r="AB31" s="416"/>
      <c r="AC31" s="416"/>
      <c r="AD31" s="425">
        <f t="shared" si="0"/>
        <v>6</v>
      </c>
      <c r="AE31" s="425"/>
    </row>
    <row r="32" spans="4:31" ht="18.75" customHeight="1">
      <c r="D32" s="416" t="s">
        <v>598</v>
      </c>
      <c r="E32" s="416"/>
      <c r="F32" s="416"/>
      <c r="G32" s="416"/>
      <c r="H32" s="416"/>
      <c r="I32" s="416"/>
      <c r="J32" s="416"/>
      <c r="K32" s="416"/>
      <c r="L32" s="416"/>
      <c r="M32" s="416">
        <v>1</v>
      </c>
      <c r="N32" s="416"/>
      <c r="O32" s="416"/>
      <c r="P32" s="416">
        <v>1</v>
      </c>
      <c r="Q32" s="416"/>
      <c r="R32" s="416"/>
      <c r="S32" s="416">
        <v>1</v>
      </c>
      <c r="T32" s="416"/>
      <c r="U32" s="416"/>
      <c r="V32" s="416">
        <v>1</v>
      </c>
      <c r="W32" s="416"/>
      <c r="X32" s="416"/>
      <c r="Y32" s="416">
        <v>1</v>
      </c>
      <c r="Z32" s="416"/>
      <c r="AA32" s="416"/>
      <c r="AB32" s="416"/>
      <c r="AC32" s="416"/>
      <c r="AD32" s="425">
        <f t="shared" si="0"/>
        <v>5</v>
      </c>
      <c r="AE32" s="425"/>
    </row>
    <row r="33" spans="1:31" ht="18.75" customHeight="1">
      <c r="D33" s="416" t="s">
        <v>599</v>
      </c>
      <c r="E33" s="416"/>
      <c r="F33" s="416"/>
      <c r="G33" s="416"/>
      <c r="H33" s="416"/>
      <c r="I33" s="416"/>
      <c r="J33" s="416"/>
      <c r="K33" s="416"/>
      <c r="L33" s="416"/>
      <c r="M33" s="416"/>
      <c r="N33" s="416"/>
      <c r="O33" s="416"/>
      <c r="P33" s="416">
        <v>2</v>
      </c>
      <c r="Q33" s="416"/>
      <c r="R33" s="416"/>
      <c r="S33" s="416">
        <v>1</v>
      </c>
      <c r="T33" s="416"/>
      <c r="U33" s="416"/>
      <c r="V33" s="416"/>
      <c r="W33" s="416"/>
      <c r="X33" s="416"/>
      <c r="Y33" s="416"/>
      <c r="Z33" s="416"/>
      <c r="AA33" s="416"/>
      <c r="AB33" s="416"/>
      <c r="AC33" s="416"/>
      <c r="AD33" s="425">
        <f t="shared" si="0"/>
        <v>3</v>
      </c>
      <c r="AE33" s="425"/>
    </row>
    <row r="34" spans="1:31" ht="18.75" customHeight="1">
      <c r="D34" s="434" t="s">
        <v>600</v>
      </c>
      <c r="E34" s="434"/>
      <c r="F34" s="434"/>
      <c r="G34" s="434"/>
      <c r="H34" s="434"/>
      <c r="I34" s="434"/>
      <c r="J34" s="416"/>
      <c r="K34" s="416"/>
      <c r="L34" s="416"/>
      <c r="M34" s="416">
        <v>1</v>
      </c>
      <c r="N34" s="416"/>
      <c r="O34" s="416"/>
      <c r="P34" s="416">
        <v>1</v>
      </c>
      <c r="Q34" s="416"/>
      <c r="R34" s="416"/>
      <c r="S34" s="416"/>
      <c r="T34" s="416"/>
      <c r="U34" s="416"/>
      <c r="V34" s="416">
        <v>1</v>
      </c>
      <c r="W34" s="416"/>
      <c r="X34" s="416"/>
      <c r="Y34" s="416"/>
      <c r="Z34" s="416"/>
      <c r="AA34" s="416"/>
      <c r="AB34" s="416"/>
      <c r="AC34" s="416"/>
      <c r="AD34" s="425">
        <f t="shared" si="0"/>
        <v>3</v>
      </c>
      <c r="AE34" s="425"/>
    </row>
    <row r="35" spans="1:31" ht="18.75" customHeight="1">
      <c r="D35" s="432" t="s">
        <v>601</v>
      </c>
      <c r="E35" s="432"/>
      <c r="F35" s="432"/>
      <c r="G35" s="432"/>
      <c r="H35" s="432"/>
      <c r="I35" s="432"/>
      <c r="J35" s="416">
        <v>1</v>
      </c>
      <c r="K35" s="416"/>
      <c r="L35" s="416"/>
      <c r="M35" s="416">
        <v>1</v>
      </c>
      <c r="N35" s="416"/>
      <c r="O35" s="416"/>
      <c r="P35" s="416">
        <v>9</v>
      </c>
      <c r="Q35" s="416"/>
      <c r="R35" s="416"/>
      <c r="S35" s="416">
        <v>11</v>
      </c>
      <c r="T35" s="416"/>
      <c r="U35" s="416"/>
      <c r="V35" s="416">
        <v>13</v>
      </c>
      <c r="W35" s="416"/>
      <c r="X35" s="416"/>
      <c r="Y35" s="416">
        <v>4</v>
      </c>
      <c r="Z35" s="416"/>
      <c r="AA35" s="416"/>
      <c r="AB35" s="416"/>
      <c r="AC35" s="416"/>
      <c r="AD35" s="425">
        <f t="shared" si="0"/>
        <v>39</v>
      </c>
      <c r="AE35" s="425"/>
    </row>
    <row r="36" spans="1:31" ht="18.75" customHeight="1">
      <c r="D36" s="97"/>
      <c r="E36" s="97"/>
      <c r="F36" s="97"/>
      <c r="G36" s="97"/>
      <c r="H36" s="97"/>
      <c r="I36" s="97"/>
      <c r="J36" s="98"/>
      <c r="K36" s="98"/>
      <c r="L36" s="98"/>
      <c r="M36" s="98"/>
      <c r="N36" s="98"/>
      <c r="O36" s="98"/>
      <c r="P36" s="98"/>
      <c r="Q36" s="98"/>
      <c r="R36" s="98"/>
      <c r="S36" s="98"/>
      <c r="T36" s="98"/>
      <c r="U36" s="98"/>
      <c r="V36" s="98"/>
      <c r="W36" s="98"/>
      <c r="X36" s="98"/>
      <c r="Y36" s="98"/>
      <c r="Z36" s="98"/>
      <c r="AA36" s="98"/>
      <c r="AB36" s="98"/>
      <c r="AC36" s="98"/>
      <c r="AD36" s="99"/>
      <c r="AE36" s="99"/>
    </row>
    <row r="37" spans="1:31" ht="18.75" customHeight="1">
      <c r="D37" s="97"/>
      <c r="E37" s="97"/>
      <c r="F37" s="97"/>
      <c r="G37" s="97"/>
      <c r="H37" s="97"/>
      <c r="I37" s="97"/>
      <c r="J37" s="98"/>
      <c r="K37" s="98"/>
      <c r="L37" s="98"/>
      <c r="M37" s="98"/>
      <c r="N37" s="98"/>
      <c r="O37" s="98"/>
      <c r="P37" s="98"/>
      <c r="Q37" s="98"/>
      <c r="R37" s="98"/>
      <c r="S37" s="98"/>
      <c r="T37" s="98"/>
      <c r="U37" s="98"/>
      <c r="V37" s="98"/>
      <c r="W37" s="98"/>
      <c r="X37" s="98"/>
      <c r="Y37" s="98"/>
      <c r="Z37" s="98"/>
      <c r="AA37" s="98"/>
      <c r="AB37" s="98"/>
      <c r="AC37" s="98"/>
      <c r="AD37" s="99"/>
      <c r="AE37" s="99"/>
    </row>
    <row r="38" spans="1:31" ht="18.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row>
    <row r="39" spans="1:31" ht="18.75" customHeight="1">
      <c r="B39" s="120"/>
      <c r="C39" s="120"/>
      <c r="D39" s="415" t="s">
        <v>602</v>
      </c>
      <c r="E39" s="415"/>
      <c r="F39" s="415"/>
      <c r="G39" s="415"/>
      <c r="H39" s="415"/>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row>
    <row r="40" spans="1:31" ht="18.75" customHeight="1">
      <c r="A40" s="43" t="s">
        <v>1656</v>
      </c>
    </row>
  </sheetData>
  <mergeCells count="280">
    <mergeCell ref="Y33:AA33"/>
    <mergeCell ref="AB33:AC33"/>
    <mergeCell ref="AD33:AE33"/>
    <mergeCell ref="D34:I34"/>
    <mergeCell ref="J34:L34"/>
    <mergeCell ref="AD29:AE29"/>
    <mergeCell ref="D30:I30"/>
    <mergeCell ref="J30:L30"/>
    <mergeCell ref="M30:O30"/>
    <mergeCell ref="P30:R30"/>
    <mergeCell ref="S30:U30"/>
    <mergeCell ref="M34:O34"/>
    <mergeCell ref="P34:R34"/>
    <mergeCell ref="S34:U34"/>
    <mergeCell ref="V34:X34"/>
    <mergeCell ref="Y34:AA34"/>
    <mergeCell ref="AD32:AE32"/>
    <mergeCell ref="D33:I33"/>
    <mergeCell ref="J33:L33"/>
    <mergeCell ref="M33:O33"/>
    <mergeCell ref="P33:R33"/>
    <mergeCell ref="S33:U33"/>
    <mergeCell ref="V33:X33"/>
    <mergeCell ref="V30:X30"/>
    <mergeCell ref="AD35:AE35"/>
    <mergeCell ref="AB34:AC34"/>
    <mergeCell ref="AD34:AE34"/>
    <mergeCell ref="D35:I35"/>
    <mergeCell ref="J35:L35"/>
    <mergeCell ref="M35:O35"/>
    <mergeCell ref="P35:R35"/>
    <mergeCell ref="S35:U35"/>
    <mergeCell ref="V35:X35"/>
    <mergeCell ref="Y35:AA35"/>
    <mergeCell ref="AB35:AC35"/>
    <mergeCell ref="Y30:AA30"/>
    <mergeCell ref="AB30:AC30"/>
    <mergeCell ref="AD30:AE30"/>
    <mergeCell ref="D27:F29"/>
    <mergeCell ref="G29:I29"/>
    <mergeCell ref="J29:L29"/>
    <mergeCell ref="M29:O29"/>
    <mergeCell ref="P29:R29"/>
    <mergeCell ref="S29:U29"/>
    <mergeCell ref="V29:X29"/>
    <mergeCell ref="Y29:AA29"/>
    <mergeCell ref="AB29:AC29"/>
    <mergeCell ref="AD27:AE27"/>
    <mergeCell ref="G28:I28"/>
    <mergeCell ref="J28:L28"/>
    <mergeCell ref="M28:O28"/>
    <mergeCell ref="P28:R28"/>
    <mergeCell ref="S28:U28"/>
    <mergeCell ref="V28:X28"/>
    <mergeCell ref="Y28:AA28"/>
    <mergeCell ref="AB28:AC28"/>
    <mergeCell ref="AD28:AE28"/>
    <mergeCell ref="G27:I27"/>
    <mergeCell ref="J27:L27"/>
    <mergeCell ref="AD31:AE31"/>
    <mergeCell ref="D32:I32"/>
    <mergeCell ref="J32:L32"/>
    <mergeCell ref="M32:O32"/>
    <mergeCell ref="P32:R32"/>
    <mergeCell ref="S32:U32"/>
    <mergeCell ref="V32:X32"/>
    <mergeCell ref="Y32:AA32"/>
    <mergeCell ref="AB32:AC32"/>
    <mergeCell ref="D31:I31"/>
    <mergeCell ref="J31:L31"/>
    <mergeCell ref="M31:O31"/>
    <mergeCell ref="P31:R31"/>
    <mergeCell ref="S31:U31"/>
    <mergeCell ref="V31:X31"/>
    <mergeCell ref="Y31:AA31"/>
    <mergeCell ref="AB31:AC31"/>
    <mergeCell ref="M27:O27"/>
    <mergeCell ref="P27:R27"/>
    <mergeCell ref="S27:U27"/>
    <mergeCell ref="V27:X27"/>
    <mergeCell ref="Y27:AA27"/>
    <mergeCell ref="AB27:AC27"/>
    <mergeCell ref="Y25:AA25"/>
    <mergeCell ref="AB25:AC25"/>
    <mergeCell ref="AD25:AE25"/>
    <mergeCell ref="AB26:AC26"/>
    <mergeCell ref="AD26:AE26"/>
    <mergeCell ref="D26:I26"/>
    <mergeCell ref="J26:L26"/>
    <mergeCell ref="M26:O26"/>
    <mergeCell ref="P26:R26"/>
    <mergeCell ref="S26:U26"/>
    <mergeCell ref="V26:X26"/>
    <mergeCell ref="Y26:AA26"/>
    <mergeCell ref="D25:I25"/>
    <mergeCell ref="J25:L25"/>
    <mergeCell ref="M25:O25"/>
    <mergeCell ref="P25:R25"/>
    <mergeCell ref="S25:U25"/>
    <mergeCell ref="V25:X25"/>
    <mergeCell ref="D24:I24"/>
    <mergeCell ref="J24:L24"/>
    <mergeCell ref="M24:O24"/>
    <mergeCell ref="P24:R24"/>
    <mergeCell ref="S24:U24"/>
    <mergeCell ref="V24:X24"/>
    <mergeCell ref="Y24:AA24"/>
    <mergeCell ref="AB24:AC24"/>
    <mergeCell ref="AD24:AE24"/>
    <mergeCell ref="AB22:AC22"/>
    <mergeCell ref="AD22:AE22"/>
    <mergeCell ref="D23:I23"/>
    <mergeCell ref="J23:L23"/>
    <mergeCell ref="M23:O23"/>
    <mergeCell ref="P23:R23"/>
    <mergeCell ref="S23:U23"/>
    <mergeCell ref="V23:X23"/>
    <mergeCell ref="Y23:AA23"/>
    <mergeCell ref="AB23:AC23"/>
    <mergeCell ref="AD23:AE23"/>
    <mergeCell ref="D22:I22"/>
    <mergeCell ref="J22:L22"/>
    <mergeCell ref="M22:O22"/>
    <mergeCell ref="P22:R22"/>
    <mergeCell ref="S22:U22"/>
    <mergeCell ref="V22:X22"/>
    <mergeCell ref="Y22:AA22"/>
    <mergeCell ref="D21:I21"/>
    <mergeCell ref="J21:L21"/>
    <mergeCell ref="M21:O21"/>
    <mergeCell ref="P21:R21"/>
    <mergeCell ref="S21:U21"/>
    <mergeCell ref="V21:X21"/>
    <mergeCell ref="P20:R20"/>
    <mergeCell ref="S20:U20"/>
    <mergeCell ref="V20:X20"/>
    <mergeCell ref="Y20:AA20"/>
    <mergeCell ref="AB20:AC20"/>
    <mergeCell ref="AD20:AE20"/>
    <mergeCell ref="Y21:AA21"/>
    <mergeCell ref="AB21:AC21"/>
    <mergeCell ref="AD21:AE21"/>
    <mergeCell ref="AB17:AC17"/>
    <mergeCell ref="AD17:AE17"/>
    <mergeCell ref="D18:F20"/>
    <mergeCell ref="G18:I18"/>
    <mergeCell ref="J18:L18"/>
    <mergeCell ref="M18:O18"/>
    <mergeCell ref="P18:R18"/>
    <mergeCell ref="S18:U18"/>
    <mergeCell ref="V18:X18"/>
    <mergeCell ref="Y18:AA18"/>
    <mergeCell ref="AB18:AC18"/>
    <mergeCell ref="AD18:AE18"/>
    <mergeCell ref="G19:I19"/>
    <mergeCell ref="J19:L19"/>
    <mergeCell ref="M19:O19"/>
    <mergeCell ref="P19:R19"/>
    <mergeCell ref="S19:U19"/>
    <mergeCell ref="V19:X19"/>
    <mergeCell ref="Y19:AA19"/>
    <mergeCell ref="AB19:AC19"/>
    <mergeCell ref="AD19:AE19"/>
    <mergeCell ref="G20:I20"/>
    <mergeCell ref="J20:L20"/>
    <mergeCell ref="M20:O20"/>
    <mergeCell ref="AD15:AE15"/>
    <mergeCell ref="D16:F17"/>
    <mergeCell ref="G16:I16"/>
    <mergeCell ref="J16:L16"/>
    <mergeCell ref="M16:O16"/>
    <mergeCell ref="P16:R16"/>
    <mergeCell ref="S16:U16"/>
    <mergeCell ref="V16:X16"/>
    <mergeCell ref="G15:I15"/>
    <mergeCell ref="J15:L15"/>
    <mergeCell ref="M15:O15"/>
    <mergeCell ref="P15:R15"/>
    <mergeCell ref="S15:U15"/>
    <mergeCell ref="V15:X15"/>
    <mergeCell ref="Y16:AA16"/>
    <mergeCell ref="AB16:AC16"/>
    <mergeCell ref="AD16:AE16"/>
    <mergeCell ref="G17:I17"/>
    <mergeCell ref="J17:L17"/>
    <mergeCell ref="M17:O17"/>
    <mergeCell ref="P17:R17"/>
    <mergeCell ref="S17:U17"/>
    <mergeCell ref="V17:X17"/>
    <mergeCell ref="Y17:AA17"/>
    <mergeCell ref="AD13:AE13"/>
    <mergeCell ref="G14:I14"/>
    <mergeCell ref="J14:L14"/>
    <mergeCell ref="M14:O14"/>
    <mergeCell ref="P14:R14"/>
    <mergeCell ref="S14:U14"/>
    <mergeCell ref="V14:X14"/>
    <mergeCell ref="Y14:AA14"/>
    <mergeCell ref="AB14:AC14"/>
    <mergeCell ref="AD14:AE14"/>
    <mergeCell ref="D13:F15"/>
    <mergeCell ref="G13:I13"/>
    <mergeCell ref="J13:L13"/>
    <mergeCell ref="M13:O13"/>
    <mergeCell ref="P13:R13"/>
    <mergeCell ref="S13:U13"/>
    <mergeCell ref="V13:X13"/>
    <mergeCell ref="Y13:AA13"/>
    <mergeCell ref="AB13:AC13"/>
    <mergeCell ref="Y15:AA15"/>
    <mergeCell ref="AB15:AC15"/>
    <mergeCell ref="E12:I12"/>
    <mergeCell ref="J12:L12"/>
    <mergeCell ref="M12:O12"/>
    <mergeCell ref="P12:R12"/>
    <mergeCell ref="S12:U12"/>
    <mergeCell ref="V12:X12"/>
    <mergeCell ref="Y12:AA12"/>
    <mergeCell ref="AB12:AC12"/>
    <mergeCell ref="AD12:AE12"/>
    <mergeCell ref="Y10:AA10"/>
    <mergeCell ref="AB10:AC10"/>
    <mergeCell ref="AD10:AE10"/>
    <mergeCell ref="E11:I11"/>
    <mergeCell ref="J11:L11"/>
    <mergeCell ref="M11:O11"/>
    <mergeCell ref="P11:R11"/>
    <mergeCell ref="S11:U11"/>
    <mergeCell ref="V11:X11"/>
    <mergeCell ref="Y11:AA11"/>
    <mergeCell ref="E10:I10"/>
    <mergeCell ref="J10:L10"/>
    <mergeCell ref="M10:O10"/>
    <mergeCell ref="P10:R10"/>
    <mergeCell ref="S10:U10"/>
    <mergeCell ref="V10:X10"/>
    <mergeCell ref="AB11:AC11"/>
    <mergeCell ref="AD11:AE11"/>
    <mergeCell ref="G9:I9"/>
    <mergeCell ref="J9:L9"/>
    <mergeCell ref="M9:O9"/>
    <mergeCell ref="P9:R9"/>
    <mergeCell ref="S9:U9"/>
    <mergeCell ref="V9:X9"/>
    <mergeCell ref="Y9:AA9"/>
    <mergeCell ref="AB9:AC9"/>
    <mergeCell ref="AD9:AE9"/>
    <mergeCell ref="G8:I8"/>
    <mergeCell ref="J8:L8"/>
    <mergeCell ref="M8:O8"/>
    <mergeCell ref="P8:R8"/>
    <mergeCell ref="S8:U8"/>
    <mergeCell ref="V8:X8"/>
    <mergeCell ref="Y8:AA8"/>
    <mergeCell ref="AB8:AC8"/>
    <mergeCell ref="AD8:AE8"/>
    <mergeCell ref="D3:S4"/>
    <mergeCell ref="W4:AE4"/>
    <mergeCell ref="D39:AE39"/>
    <mergeCell ref="AD5:AE6"/>
    <mergeCell ref="D6:I6"/>
    <mergeCell ref="D7:D12"/>
    <mergeCell ref="E7:F9"/>
    <mergeCell ref="G7:I7"/>
    <mergeCell ref="J7:L7"/>
    <mergeCell ref="M7:O7"/>
    <mergeCell ref="P7:R7"/>
    <mergeCell ref="S7:U7"/>
    <mergeCell ref="V7:X7"/>
    <mergeCell ref="D5:I5"/>
    <mergeCell ref="J5:L6"/>
    <mergeCell ref="M5:O6"/>
    <mergeCell ref="P5:R6"/>
    <mergeCell ref="S5:U6"/>
    <mergeCell ref="V5:X6"/>
    <mergeCell ref="Y5:AA6"/>
    <mergeCell ref="AB5:AC6"/>
    <mergeCell ref="Y7:AA7"/>
    <mergeCell ref="AB7:AC7"/>
    <mergeCell ref="AD7:AE7"/>
  </mergeCells>
  <phoneticPr fontId="2"/>
  <pageMargins left="0.51181102362204722" right="0.19685039370078741"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C41"/>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29</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L40"/>
  <sheetViews>
    <sheetView workbookViewId="0">
      <selection activeCell="A40" sqref="A40:AC41"/>
    </sheetView>
  </sheetViews>
  <sheetFormatPr defaultColWidth="3.125" defaultRowHeight="18.75" customHeight="1"/>
  <cols>
    <col min="1" max="16" width="3.125" style="1"/>
    <col min="17" max="17" width="4.125" style="1" bestFit="1" customWidth="1"/>
    <col min="18" max="16384" width="3.125" style="1"/>
  </cols>
  <sheetData>
    <row r="2" spans="1:38" ht="18.75" customHeight="1">
      <c r="A2" s="125"/>
    </row>
    <row r="3" spans="1:38" ht="18.75" customHeight="1">
      <c r="A3" s="125" t="s">
        <v>1655</v>
      </c>
      <c r="B3" s="484" t="s">
        <v>642</v>
      </c>
      <c r="C3" s="484"/>
      <c r="D3" s="484"/>
      <c r="E3" s="484"/>
      <c r="F3" s="484"/>
      <c r="G3" s="484"/>
      <c r="H3" s="484"/>
      <c r="I3" s="484"/>
      <c r="J3" s="484"/>
      <c r="K3" s="484"/>
      <c r="L3" s="484"/>
      <c r="M3" s="16"/>
      <c r="N3" s="16"/>
    </row>
    <row r="4" spans="1:38" ht="18.75" customHeight="1">
      <c r="A4" s="435" t="s">
        <v>643</v>
      </c>
      <c r="B4" s="485"/>
      <c r="C4" s="485"/>
      <c r="D4" s="485"/>
      <c r="E4" s="485"/>
      <c r="F4" s="485"/>
      <c r="G4" s="485"/>
      <c r="H4" s="485"/>
      <c r="I4" s="485"/>
      <c r="J4" s="485"/>
      <c r="K4" s="485"/>
      <c r="L4" s="485"/>
      <c r="M4" s="16"/>
      <c r="N4" s="16"/>
      <c r="AB4" s="162" t="s">
        <v>1513</v>
      </c>
      <c r="AC4" s="162"/>
      <c r="AD4" s="162"/>
      <c r="AE4" s="162"/>
      <c r="AF4" s="162"/>
      <c r="AG4" s="162"/>
      <c r="AH4" s="162"/>
      <c r="AI4" s="162"/>
      <c r="AJ4" s="162"/>
      <c r="AK4" s="162"/>
      <c r="AL4" s="162"/>
    </row>
    <row r="5" spans="1:38" ht="18.75" customHeight="1">
      <c r="A5" s="435"/>
      <c r="B5" s="70"/>
      <c r="C5" s="442" t="s">
        <v>329</v>
      </c>
      <c r="D5" s="376" t="s">
        <v>626</v>
      </c>
      <c r="E5" s="376"/>
      <c r="F5" s="376"/>
      <c r="G5" s="376"/>
      <c r="H5" s="376"/>
      <c r="I5" s="376"/>
      <c r="J5" s="376"/>
      <c r="K5" s="376"/>
      <c r="L5" s="376" t="s">
        <v>627</v>
      </c>
      <c r="M5" s="376"/>
      <c r="N5" s="376"/>
      <c r="O5" s="376"/>
      <c r="P5" s="376"/>
      <c r="Q5" s="376" t="s">
        <v>624</v>
      </c>
      <c r="R5" s="376"/>
      <c r="S5" s="376"/>
      <c r="T5" s="376" t="s">
        <v>625</v>
      </c>
      <c r="U5" s="376"/>
      <c r="V5" s="376" t="s">
        <v>628</v>
      </c>
      <c r="W5" s="376"/>
      <c r="X5" s="376"/>
      <c r="Y5" s="376"/>
      <c r="Z5" s="376"/>
      <c r="AA5" s="376" t="s">
        <v>629</v>
      </c>
      <c r="AB5" s="376"/>
      <c r="AC5" s="376"/>
      <c r="AD5" s="376"/>
      <c r="AE5" s="376"/>
      <c r="AF5" s="376"/>
      <c r="AG5" s="376"/>
      <c r="AH5" s="376"/>
      <c r="AI5" s="376"/>
      <c r="AJ5" s="376"/>
      <c r="AK5" s="376"/>
      <c r="AL5" s="376"/>
    </row>
    <row r="6" spans="1:38" ht="18.75" customHeight="1">
      <c r="A6" s="435"/>
      <c r="B6" s="6"/>
      <c r="C6" s="443"/>
      <c r="D6" s="438" t="s">
        <v>311</v>
      </c>
      <c r="E6" s="440" t="s">
        <v>605</v>
      </c>
      <c r="F6" s="38"/>
      <c r="G6" s="401" t="s">
        <v>607</v>
      </c>
      <c r="H6" s="401" t="s">
        <v>361</v>
      </c>
      <c r="I6" s="401" t="s">
        <v>608</v>
      </c>
      <c r="J6" s="401" t="s">
        <v>609</v>
      </c>
      <c r="K6" s="401" t="s">
        <v>462</v>
      </c>
      <c r="L6" s="438" t="s">
        <v>311</v>
      </c>
      <c r="M6" s="440" t="s">
        <v>610</v>
      </c>
      <c r="N6" s="401" t="s">
        <v>611</v>
      </c>
      <c r="O6" s="401" t="s">
        <v>612</v>
      </c>
      <c r="P6" s="401" t="s">
        <v>613</v>
      </c>
      <c r="Q6" s="464" t="s">
        <v>614</v>
      </c>
      <c r="R6" s="466" t="s">
        <v>615</v>
      </c>
      <c r="S6" s="450" t="s">
        <v>616</v>
      </c>
      <c r="T6" s="401" t="s">
        <v>617</v>
      </c>
      <c r="U6" s="401" t="s">
        <v>618</v>
      </c>
      <c r="V6" s="467" t="s">
        <v>311</v>
      </c>
      <c r="W6" s="448" t="s">
        <v>619</v>
      </c>
      <c r="X6" s="401" t="s">
        <v>620</v>
      </c>
      <c r="Y6" s="401" t="s">
        <v>621</v>
      </c>
      <c r="Z6" s="401" t="s">
        <v>622</v>
      </c>
      <c r="AA6" s="455" t="s">
        <v>311</v>
      </c>
      <c r="AB6" s="448"/>
      <c r="AC6" s="458" t="s">
        <v>604</v>
      </c>
      <c r="AD6" s="448"/>
      <c r="AE6" s="461" t="s">
        <v>607</v>
      </c>
      <c r="AF6" s="448" t="s">
        <v>361</v>
      </c>
      <c r="AG6" s="448"/>
      <c r="AH6" s="461" t="s">
        <v>608</v>
      </c>
      <c r="AI6" s="448" t="s">
        <v>609</v>
      </c>
      <c r="AJ6" s="455" t="s">
        <v>462</v>
      </c>
      <c r="AK6" s="449"/>
      <c r="AL6" s="449" t="s">
        <v>623</v>
      </c>
    </row>
    <row r="7" spans="1:38" ht="18.75" customHeight="1">
      <c r="A7" s="435"/>
      <c r="B7" s="436" t="s">
        <v>603</v>
      </c>
      <c r="C7" s="443"/>
      <c r="D7" s="438"/>
      <c r="E7" s="440"/>
      <c r="F7" s="452" t="s">
        <v>606</v>
      </c>
      <c r="G7" s="401"/>
      <c r="H7" s="401"/>
      <c r="I7" s="401"/>
      <c r="J7" s="401"/>
      <c r="K7" s="401"/>
      <c r="L7" s="438"/>
      <c r="M7" s="440"/>
      <c r="N7" s="401"/>
      <c r="O7" s="401"/>
      <c r="P7" s="401"/>
      <c r="Q7" s="464"/>
      <c r="R7" s="466"/>
      <c r="S7" s="450"/>
      <c r="T7" s="401"/>
      <c r="U7" s="401"/>
      <c r="V7" s="438"/>
      <c r="W7" s="440"/>
      <c r="X7" s="401"/>
      <c r="Y7" s="401"/>
      <c r="Z7" s="401"/>
      <c r="AA7" s="456"/>
      <c r="AB7" s="440"/>
      <c r="AC7" s="459"/>
      <c r="AD7" s="440"/>
      <c r="AE7" s="462"/>
      <c r="AF7" s="440"/>
      <c r="AG7" s="440"/>
      <c r="AH7" s="462"/>
      <c r="AI7" s="440"/>
      <c r="AJ7" s="456"/>
      <c r="AK7" s="450"/>
      <c r="AL7" s="450"/>
    </row>
    <row r="8" spans="1:38" ht="18.75" customHeight="1">
      <c r="A8" s="435"/>
      <c r="B8" s="436"/>
      <c r="C8" s="7"/>
      <c r="D8" s="438"/>
      <c r="E8" s="440"/>
      <c r="F8" s="453"/>
      <c r="G8" s="401"/>
      <c r="H8" s="401"/>
      <c r="I8" s="401"/>
      <c r="J8" s="401"/>
      <c r="K8" s="401"/>
      <c r="L8" s="438"/>
      <c r="M8" s="440"/>
      <c r="N8" s="401"/>
      <c r="O8" s="401"/>
      <c r="P8" s="401"/>
      <c r="Q8" s="464"/>
      <c r="R8" s="466"/>
      <c r="S8" s="450"/>
      <c r="T8" s="401"/>
      <c r="U8" s="401"/>
      <c r="V8" s="438"/>
      <c r="W8" s="440"/>
      <c r="X8" s="401"/>
      <c r="Y8" s="401"/>
      <c r="Z8" s="401"/>
      <c r="AA8" s="456"/>
      <c r="AB8" s="440"/>
      <c r="AC8" s="459"/>
      <c r="AD8" s="440"/>
      <c r="AE8" s="462"/>
      <c r="AF8" s="440"/>
      <c r="AG8" s="440"/>
      <c r="AH8" s="462"/>
      <c r="AI8" s="440"/>
      <c r="AJ8" s="456"/>
      <c r="AK8" s="450"/>
      <c r="AL8" s="450"/>
    </row>
    <row r="9" spans="1:38" ht="18.75" customHeight="1">
      <c r="A9" s="435"/>
      <c r="B9" s="437"/>
      <c r="C9" s="12"/>
      <c r="D9" s="439"/>
      <c r="E9" s="441"/>
      <c r="F9" s="454"/>
      <c r="G9" s="401"/>
      <c r="H9" s="401"/>
      <c r="I9" s="401"/>
      <c r="J9" s="401"/>
      <c r="K9" s="401"/>
      <c r="L9" s="439"/>
      <c r="M9" s="441"/>
      <c r="N9" s="401"/>
      <c r="O9" s="401"/>
      <c r="P9" s="401"/>
      <c r="Q9" s="465"/>
      <c r="R9" s="466"/>
      <c r="S9" s="451"/>
      <c r="T9" s="401"/>
      <c r="U9" s="401"/>
      <c r="V9" s="439"/>
      <c r="W9" s="441"/>
      <c r="X9" s="401"/>
      <c r="Y9" s="401"/>
      <c r="Z9" s="401"/>
      <c r="AA9" s="457"/>
      <c r="AB9" s="441"/>
      <c r="AC9" s="460"/>
      <c r="AD9" s="441"/>
      <c r="AE9" s="463"/>
      <c r="AF9" s="441"/>
      <c r="AG9" s="441"/>
      <c r="AH9" s="463"/>
      <c r="AI9" s="441"/>
      <c r="AJ9" s="457"/>
      <c r="AK9" s="451"/>
      <c r="AL9" s="451"/>
    </row>
    <row r="10" spans="1:38" ht="11.25" customHeight="1">
      <c r="A10" s="435"/>
      <c r="B10" s="444" t="s">
        <v>630</v>
      </c>
      <c r="C10" s="445"/>
      <c r="D10" s="468"/>
      <c r="E10" s="470"/>
      <c r="F10" s="472"/>
      <c r="G10" s="472"/>
      <c r="H10" s="472"/>
      <c r="I10" s="472"/>
      <c r="J10" s="472"/>
      <c r="K10" s="472"/>
      <c r="L10" s="468"/>
      <c r="M10" s="470"/>
      <c r="N10" s="472"/>
      <c r="O10" s="472"/>
      <c r="P10" s="472"/>
      <c r="Q10" s="472"/>
      <c r="R10" s="472"/>
      <c r="S10" s="472"/>
      <c r="T10" s="472"/>
      <c r="U10" s="472"/>
      <c r="V10" s="468"/>
      <c r="W10" s="470"/>
      <c r="X10" s="472"/>
      <c r="Y10" s="472"/>
      <c r="Z10" s="472"/>
      <c r="AA10" s="474"/>
      <c r="AB10" s="475"/>
      <c r="AC10" s="478"/>
      <c r="AD10" s="479"/>
      <c r="AE10" s="482"/>
      <c r="AF10" s="474"/>
      <c r="AG10" s="479"/>
      <c r="AH10" s="482"/>
      <c r="AI10" s="482"/>
      <c r="AJ10" s="474"/>
      <c r="AK10" s="479"/>
      <c r="AL10" s="472"/>
    </row>
    <row r="11" spans="1:38" ht="11.25" customHeight="1">
      <c r="A11" s="435"/>
      <c r="B11" s="446"/>
      <c r="C11" s="447"/>
      <c r="D11" s="469"/>
      <c r="E11" s="471"/>
      <c r="F11" s="473"/>
      <c r="G11" s="473"/>
      <c r="H11" s="473"/>
      <c r="I11" s="473"/>
      <c r="J11" s="473"/>
      <c r="K11" s="473"/>
      <c r="L11" s="469"/>
      <c r="M11" s="471"/>
      <c r="N11" s="473"/>
      <c r="O11" s="473"/>
      <c r="P11" s="473"/>
      <c r="Q11" s="473"/>
      <c r="R11" s="473"/>
      <c r="S11" s="473"/>
      <c r="T11" s="473"/>
      <c r="U11" s="473"/>
      <c r="V11" s="469"/>
      <c r="W11" s="471"/>
      <c r="X11" s="473"/>
      <c r="Y11" s="473"/>
      <c r="Z11" s="473"/>
      <c r="AA11" s="476"/>
      <c r="AB11" s="477"/>
      <c r="AC11" s="480"/>
      <c r="AD11" s="481"/>
      <c r="AE11" s="483"/>
      <c r="AF11" s="476"/>
      <c r="AG11" s="481"/>
      <c r="AH11" s="483"/>
      <c r="AI11" s="483"/>
      <c r="AJ11" s="476"/>
      <c r="AK11" s="481"/>
      <c r="AL11" s="473"/>
    </row>
    <row r="12" spans="1:38" ht="11.25" customHeight="1">
      <c r="A12" s="435"/>
      <c r="B12" s="444" t="s">
        <v>631</v>
      </c>
      <c r="C12" s="445"/>
      <c r="D12" s="468">
        <v>4</v>
      </c>
      <c r="E12" s="470">
        <v>2</v>
      </c>
      <c r="F12" s="472">
        <v>1</v>
      </c>
      <c r="G12" s="472"/>
      <c r="H12" s="472"/>
      <c r="I12" s="472"/>
      <c r="J12" s="472"/>
      <c r="K12" s="472">
        <v>2</v>
      </c>
      <c r="L12" s="468">
        <v>3</v>
      </c>
      <c r="M12" s="470">
        <v>2</v>
      </c>
      <c r="N12" s="472"/>
      <c r="O12" s="472">
        <v>1</v>
      </c>
      <c r="P12" s="472"/>
      <c r="Q12" s="472">
        <v>93</v>
      </c>
      <c r="R12" s="472">
        <v>1</v>
      </c>
      <c r="S12" s="472"/>
      <c r="T12" s="472"/>
      <c r="U12" s="472"/>
      <c r="V12" s="468">
        <v>1</v>
      </c>
      <c r="W12" s="470">
        <v>1</v>
      </c>
      <c r="X12" s="472"/>
      <c r="Y12" s="472"/>
      <c r="Z12" s="472">
        <v>1</v>
      </c>
      <c r="AA12" s="474">
        <v>2343</v>
      </c>
      <c r="AB12" s="475"/>
      <c r="AC12" s="478">
        <v>2307</v>
      </c>
      <c r="AD12" s="479"/>
      <c r="AE12" s="482"/>
      <c r="AF12" s="474"/>
      <c r="AG12" s="479"/>
      <c r="AH12" s="482"/>
      <c r="AI12" s="482"/>
      <c r="AJ12" s="474">
        <v>36</v>
      </c>
      <c r="AK12" s="479"/>
      <c r="AL12" s="472"/>
    </row>
    <row r="13" spans="1:38" ht="11.25" customHeight="1">
      <c r="A13" s="435"/>
      <c r="B13" s="446"/>
      <c r="C13" s="447"/>
      <c r="D13" s="469"/>
      <c r="E13" s="471"/>
      <c r="F13" s="473"/>
      <c r="G13" s="473"/>
      <c r="H13" s="473"/>
      <c r="I13" s="473"/>
      <c r="J13" s="473"/>
      <c r="K13" s="473"/>
      <c r="L13" s="469"/>
      <c r="M13" s="471"/>
      <c r="N13" s="473"/>
      <c r="O13" s="473"/>
      <c r="P13" s="473"/>
      <c r="Q13" s="473"/>
      <c r="R13" s="473"/>
      <c r="S13" s="473"/>
      <c r="T13" s="473"/>
      <c r="U13" s="473"/>
      <c r="V13" s="469"/>
      <c r="W13" s="471"/>
      <c r="X13" s="473"/>
      <c r="Y13" s="473"/>
      <c r="Z13" s="473"/>
      <c r="AA13" s="476"/>
      <c r="AB13" s="477"/>
      <c r="AC13" s="480"/>
      <c r="AD13" s="481"/>
      <c r="AE13" s="483"/>
      <c r="AF13" s="476"/>
      <c r="AG13" s="481"/>
      <c r="AH13" s="483"/>
      <c r="AI13" s="483"/>
      <c r="AJ13" s="476"/>
      <c r="AK13" s="481"/>
      <c r="AL13" s="473"/>
    </row>
    <row r="14" spans="1:38" ht="11.25" customHeight="1">
      <c r="A14" s="435"/>
      <c r="B14" s="444" t="s">
        <v>632</v>
      </c>
      <c r="C14" s="445"/>
      <c r="D14" s="468">
        <v>3</v>
      </c>
      <c r="E14" s="470">
        <v>1</v>
      </c>
      <c r="F14" s="472">
        <v>1</v>
      </c>
      <c r="G14" s="472"/>
      <c r="H14" s="472"/>
      <c r="I14" s="472"/>
      <c r="J14" s="472"/>
      <c r="K14" s="472">
        <v>2</v>
      </c>
      <c r="L14" s="468">
        <v>1</v>
      </c>
      <c r="M14" s="470">
        <v>1</v>
      </c>
      <c r="N14" s="472"/>
      <c r="O14" s="472"/>
      <c r="P14" s="472"/>
      <c r="Q14" s="472">
        <v>87</v>
      </c>
      <c r="R14" s="472"/>
      <c r="S14" s="472"/>
      <c r="T14" s="472"/>
      <c r="U14" s="472">
        <v>2</v>
      </c>
      <c r="V14" s="468">
        <v>1</v>
      </c>
      <c r="W14" s="470">
        <v>1</v>
      </c>
      <c r="X14" s="472"/>
      <c r="Y14" s="472"/>
      <c r="Z14" s="472">
        <v>3</v>
      </c>
      <c r="AA14" s="474">
        <v>9301</v>
      </c>
      <c r="AB14" s="475"/>
      <c r="AC14" s="478">
        <v>9285</v>
      </c>
      <c r="AD14" s="479"/>
      <c r="AE14" s="482"/>
      <c r="AF14" s="474"/>
      <c r="AG14" s="479"/>
      <c r="AH14" s="482"/>
      <c r="AI14" s="482"/>
      <c r="AJ14" s="474">
        <v>16</v>
      </c>
      <c r="AK14" s="479"/>
      <c r="AL14" s="472"/>
    </row>
    <row r="15" spans="1:38" ht="11.25" customHeight="1">
      <c r="A15" s="435"/>
      <c r="B15" s="446"/>
      <c r="C15" s="447"/>
      <c r="D15" s="469"/>
      <c r="E15" s="471"/>
      <c r="F15" s="473"/>
      <c r="G15" s="473"/>
      <c r="H15" s="473"/>
      <c r="I15" s="473"/>
      <c r="J15" s="473"/>
      <c r="K15" s="473"/>
      <c r="L15" s="469"/>
      <c r="M15" s="471"/>
      <c r="N15" s="473"/>
      <c r="O15" s="473"/>
      <c r="P15" s="473"/>
      <c r="Q15" s="473"/>
      <c r="R15" s="473"/>
      <c r="S15" s="473"/>
      <c r="T15" s="473"/>
      <c r="U15" s="473"/>
      <c r="V15" s="469"/>
      <c r="W15" s="471"/>
      <c r="X15" s="473"/>
      <c r="Y15" s="473"/>
      <c r="Z15" s="473"/>
      <c r="AA15" s="476"/>
      <c r="AB15" s="477"/>
      <c r="AC15" s="480"/>
      <c r="AD15" s="481"/>
      <c r="AE15" s="483"/>
      <c r="AF15" s="476"/>
      <c r="AG15" s="481"/>
      <c r="AH15" s="483"/>
      <c r="AI15" s="483"/>
      <c r="AJ15" s="476"/>
      <c r="AK15" s="481"/>
      <c r="AL15" s="473"/>
    </row>
    <row r="16" spans="1:38" ht="11.25" customHeight="1">
      <c r="A16" s="435"/>
      <c r="B16" s="444" t="s">
        <v>633</v>
      </c>
      <c r="C16" s="445"/>
      <c r="D16" s="468">
        <v>1</v>
      </c>
      <c r="E16" s="470">
        <v>1</v>
      </c>
      <c r="F16" s="472">
        <v>1</v>
      </c>
      <c r="G16" s="472"/>
      <c r="H16" s="472"/>
      <c r="I16" s="472"/>
      <c r="J16" s="472"/>
      <c r="K16" s="472"/>
      <c r="L16" s="468">
        <v>1</v>
      </c>
      <c r="M16" s="470">
        <v>1</v>
      </c>
      <c r="N16" s="472"/>
      <c r="O16" s="472"/>
      <c r="P16" s="472"/>
      <c r="Q16" s="472">
        <v>76</v>
      </c>
      <c r="R16" s="472"/>
      <c r="S16" s="472"/>
      <c r="T16" s="472"/>
      <c r="U16" s="472"/>
      <c r="V16" s="468"/>
      <c r="W16" s="470"/>
      <c r="X16" s="472"/>
      <c r="Y16" s="472"/>
      <c r="Z16" s="472"/>
      <c r="AA16" s="474">
        <v>782</v>
      </c>
      <c r="AB16" s="475"/>
      <c r="AC16" s="478">
        <v>762</v>
      </c>
      <c r="AD16" s="479"/>
      <c r="AE16" s="482"/>
      <c r="AF16" s="474">
        <v>20</v>
      </c>
      <c r="AG16" s="479"/>
      <c r="AH16" s="482"/>
      <c r="AI16" s="482"/>
      <c r="AJ16" s="474"/>
      <c r="AK16" s="479"/>
      <c r="AL16" s="472"/>
    </row>
    <row r="17" spans="1:38" ht="11.25" customHeight="1">
      <c r="A17" s="435"/>
      <c r="B17" s="446"/>
      <c r="C17" s="447"/>
      <c r="D17" s="469"/>
      <c r="E17" s="471"/>
      <c r="F17" s="473"/>
      <c r="G17" s="473"/>
      <c r="H17" s="473"/>
      <c r="I17" s="473"/>
      <c r="J17" s="473"/>
      <c r="K17" s="473"/>
      <c r="L17" s="469"/>
      <c r="M17" s="471"/>
      <c r="N17" s="473"/>
      <c r="O17" s="473"/>
      <c r="P17" s="473"/>
      <c r="Q17" s="473"/>
      <c r="R17" s="473"/>
      <c r="S17" s="473"/>
      <c r="T17" s="473"/>
      <c r="U17" s="473"/>
      <c r="V17" s="469"/>
      <c r="W17" s="471"/>
      <c r="X17" s="473"/>
      <c r="Y17" s="473"/>
      <c r="Z17" s="473"/>
      <c r="AA17" s="476"/>
      <c r="AB17" s="477"/>
      <c r="AC17" s="480"/>
      <c r="AD17" s="481"/>
      <c r="AE17" s="483"/>
      <c r="AF17" s="476"/>
      <c r="AG17" s="481"/>
      <c r="AH17" s="483"/>
      <c r="AI17" s="483"/>
      <c r="AJ17" s="476"/>
      <c r="AK17" s="481"/>
      <c r="AL17" s="473"/>
    </row>
    <row r="18" spans="1:38" ht="11.25" customHeight="1">
      <c r="A18" s="435"/>
      <c r="B18" s="444" t="s">
        <v>634</v>
      </c>
      <c r="C18" s="445"/>
      <c r="D18" s="468">
        <v>2</v>
      </c>
      <c r="E18" s="470">
        <v>2</v>
      </c>
      <c r="F18" s="472">
        <v>2</v>
      </c>
      <c r="G18" s="472"/>
      <c r="H18" s="472"/>
      <c r="I18" s="472"/>
      <c r="J18" s="472"/>
      <c r="K18" s="472"/>
      <c r="L18" s="468">
        <v>2</v>
      </c>
      <c r="M18" s="470">
        <v>1</v>
      </c>
      <c r="N18" s="472"/>
      <c r="O18" s="472"/>
      <c r="P18" s="472">
        <v>1</v>
      </c>
      <c r="Q18" s="472">
        <v>141</v>
      </c>
      <c r="R18" s="472">
        <v>1</v>
      </c>
      <c r="S18" s="472"/>
      <c r="T18" s="472"/>
      <c r="U18" s="472"/>
      <c r="V18" s="468">
        <v>1</v>
      </c>
      <c r="W18" s="470"/>
      <c r="X18" s="472"/>
      <c r="Y18" s="472">
        <v>1</v>
      </c>
      <c r="Z18" s="472">
        <v>2</v>
      </c>
      <c r="AA18" s="474">
        <v>791</v>
      </c>
      <c r="AB18" s="475"/>
      <c r="AC18" s="478">
        <v>791</v>
      </c>
      <c r="AD18" s="479"/>
      <c r="AE18" s="482"/>
      <c r="AF18" s="474"/>
      <c r="AG18" s="479"/>
      <c r="AH18" s="482"/>
      <c r="AI18" s="482"/>
      <c r="AJ18" s="474"/>
      <c r="AK18" s="479"/>
      <c r="AL18" s="472"/>
    </row>
    <row r="19" spans="1:38" ht="11.25" customHeight="1">
      <c r="A19" s="435"/>
      <c r="B19" s="446"/>
      <c r="C19" s="447"/>
      <c r="D19" s="469"/>
      <c r="E19" s="471"/>
      <c r="F19" s="473"/>
      <c r="G19" s="473"/>
      <c r="H19" s="473"/>
      <c r="I19" s="473"/>
      <c r="J19" s="473"/>
      <c r="K19" s="473"/>
      <c r="L19" s="469"/>
      <c r="M19" s="471"/>
      <c r="N19" s="473"/>
      <c r="O19" s="473"/>
      <c r="P19" s="473"/>
      <c r="Q19" s="473"/>
      <c r="R19" s="473"/>
      <c r="S19" s="473"/>
      <c r="T19" s="473"/>
      <c r="U19" s="473"/>
      <c r="V19" s="469"/>
      <c r="W19" s="471"/>
      <c r="X19" s="473"/>
      <c r="Y19" s="473"/>
      <c r="Z19" s="473"/>
      <c r="AA19" s="476"/>
      <c r="AB19" s="477"/>
      <c r="AC19" s="480"/>
      <c r="AD19" s="481"/>
      <c r="AE19" s="483"/>
      <c r="AF19" s="476"/>
      <c r="AG19" s="481"/>
      <c r="AH19" s="483"/>
      <c r="AI19" s="483"/>
      <c r="AJ19" s="476"/>
      <c r="AK19" s="481"/>
      <c r="AL19" s="473"/>
    </row>
    <row r="20" spans="1:38" ht="11.25" customHeight="1">
      <c r="A20" s="435"/>
      <c r="B20" s="444" t="s">
        <v>635</v>
      </c>
      <c r="C20" s="445"/>
      <c r="D20" s="468"/>
      <c r="E20" s="470"/>
      <c r="F20" s="472"/>
      <c r="G20" s="472"/>
      <c r="H20" s="472"/>
      <c r="I20" s="472"/>
      <c r="J20" s="472"/>
      <c r="K20" s="472"/>
      <c r="L20" s="468"/>
      <c r="M20" s="470"/>
      <c r="N20" s="472"/>
      <c r="O20" s="472"/>
      <c r="P20" s="472"/>
      <c r="Q20" s="472"/>
      <c r="R20" s="472"/>
      <c r="S20" s="472"/>
      <c r="T20" s="472"/>
      <c r="U20" s="472"/>
      <c r="V20" s="468"/>
      <c r="W20" s="470"/>
      <c r="X20" s="472"/>
      <c r="Y20" s="472"/>
      <c r="Z20" s="472"/>
      <c r="AA20" s="474"/>
      <c r="AB20" s="475"/>
      <c r="AC20" s="478"/>
      <c r="AD20" s="479"/>
      <c r="AE20" s="482"/>
      <c r="AF20" s="474"/>
      <c r="AG20" s="479"/>
      <c r="AH20" s="482"/>
      <c r="AI20" s="482"/>
      <c r="AJ20" s="474"/>
      <c r="AK20" s="479"/>
      <c r="AL20" s="472"/>
    </row>
    <row r="21" spans="1:38" ht="11.25" customHeight="1">
      <c r="A21" s="435"/>
      <c r="B21" s="446"/>
      <c r="C21" s="447"/>
      <c r="D21" s="469"/>
      <c r="E21" s="471"/>
      <c r="F21" s="473"/>
      <c r="G21" s="473"/>
      <c r="H21" s="473"/>
      <c r="I21" s="473"/>
      <c r="J21" s="473"/>
      <c r="K21" s="473"/>
      <c r="L21" s="469"/>
      <c r="M21" s="471"/>
      <c r="N21" s="473"/>
      <c r="O21" s="473"/>
      <c r="P21" s="473"/>
      <c r="Q21" s="473"/>
      <c r="R21" s="473"/>
      <c r="S21" s="473"/>
      <c r="T21" s="473"/>
      <c r="U21" s="473"/>
      <c r="V21" s="469"/>
      <c r="W21" s="471"/>
      <c r="X21" s="473"/>
      <c r="Y21" s="473"/>
      <c r="Z21" s="473"/>
      <c r="AA21" s="476"/>
      <c r="AB21" s="477"/>
      <c r="AC21" s="480"/>
      <c r="AD21" s="481"/>
      <c r="AE21" s="483"/>
      <c r="AF21" s="476"/>
      <c r="AG21" s="481"/>
      <c r="AH21" s="483"/>
      <c r="AI21" s="483"/>
      <c r="AJ21" s="476"/>
      <c r="AK21" s="481"/>
      <c r="AL21" s="473"/>
    </row>
    <row r="22" spans="1:38" ht="11.25" customHeight="1">
      <c r="A22" s="435"/>
      <c r="B22" s="444" t="s">
        <v>636</v>
      </c>
      <c r="C22" s="445"/>
      <c r="D22" s="468"/>
      <c r="E22" s="470"/>
      <c r="F22" s="472"/>
      <c r="G22" s="472"/>
      <c r="H22" s="472"/>
      <c r="I22" s="472"/>
      <c r="J22" s="472"/>
      <c r="K22" s="472"/>
      <c r="L22" s="468"/>
      <c r="M22" s="470"/>
      <c r="N22" s="472"/>
      <c r="O22" s="472"/>
      <c r="P22" s="472"/>
      <c r="Q22" s="472"/>
      <c r="R22" s="472"/>
      <c r="S22" s="472"/>
      <c r="T22" s="472"/>
      <c r="U22" s="472"/>
      <c r="V22" s="468"/>
      <c r="W22" s="470"/>
      <c r="X22" s="472"/>
      <c r="Y22" s="472"/>
      <c r="Z22" s="472"/>
      <c r="AA22" s="474"/>
      <c r="AB22" s="475"/>
      <c r="AC22" s="478"/>
      <c r="AD22" s="479"/>
      <c r="AE22" s="482"/>
      <c r="AF22" s="474"/>
      <c r="AG22" s="479"/>
      <c r="AH22" s="482"/>
      <c r="AI22" s="482"/>
      <c r="AJ22" s="474"/>
      <c r="AK22" s="479"/>
      <c r="AL22" s="472"/>
    </row>
    <row r="23" spans="1:38" ht="11.25" customHeight="1">
      <c r="A23" s="435"/>
      <c r="B23" s="446"/>
      <c r="C23" s="447"/>
      <c r="D23" s="469"/>
      <c r="E23" s="471"/>
      <c r="F23" s="473"/>
      <c r="G23" s="473"/>
      <c r="H23" s="473"/>
      <c r="I23" s="473"/>
      <c r="J23" s="473"/>
      <c r="K23" s="473"/>
      <c r="L23" s="469"/>
      <c r="M23" s="471"/>
      <c r="N23" s="473"/>
      <c r="O23" s="473"/>
      <c r="P23" s="473"/>
      <c r="Q23" s="473"/>
      <c r="R23" s="473"/>
      <c r="S23" s="473"/>
      <c r="T23" s="473"/>
      <c r="U23" s="473"/>
      <c r="V23" s="469"/>
      <c r="W23" s="471"/>
      <c r="X23" s="473"/>
      <c r="Y23" s="473"/>
      <c r="Z23" s="473"/>
      <c r="AA23" s="476"/>
      <c r="AB23" s="477"/>
      <c r="AC23" s="480"/>
      <c r="AD23" s="481"/>
      <c r="AE23" s="483"/>
      <c r="AF23" s="476"/>
      <c r="AG23" s="481"/>
      <c r="AH23" s="483"/>
      <c r="AI23" s="483"/>
      <c r="AJ23" s="476"/>
      <c r="AK23" s="481"/>
      <c r="AL23" s="473"/>
    </row>
    <row r="24" spans="1:38" ht="11.25" customHeight="1">
      <c r="A24" s="435"/>
      <c r="B24" s="444" t="s">
        <v>637</v>
      </c>
      <c r="C24" s="445"/>
      <c r="D24" s="468">
        <v>2</v>
      </c>
      <c r="E24" s="470">
        <v>1</v>
      </c>
      <c r="F24" s="472">
        <v>1</v>
      </c>
      <c r="G24" s="472"/>
      <c r="H24" s="472">
        <v>1</v>
      </c>
      <c r="I24" s="472"/>
      <c r="J24" s="472"/>
      <c r="K24" s="472"/>
      <c r="L24" s="468">
        <v>1</v>
      </c>
      <c r="M24" s="470"/>
      <c r="N24" s="472"/>
      <c r="O24" s="472">
        <v>1</v>
      </c>
      <c r="P24" s="472"/>
      <c r="Q24" s="472">
        <v>6</v>
      </c>
      <c r="R24" s="472"/>
      <c r="S24" s="472"/>
      <c r="T24" s="472"/>
      <c r="U24" s="472"/>
      <c r="V24" s="468">
        <v>1</v>
      </c>
      <c r="W24" s="470"/>
      <c r="X24" s="472"/>
      <c r="Y24" s="472">
        <v>1</v>
      </c>
      <c r="Z24" s="472">
        <v>1</v>
      </c>
      <c r="AA24" s="474">
        <v>2052</v>
      </c>
      <c r="AB24" s="475"/>
      <c r="AC24" s="478">
        <v>1402</v>
      </c>
      <c r="AD24" s="479"/>
      <c r="AE24" s="482"/>
      <c r="AF24" s="474">
        <v>650</v>
      </c>
      <c r="AG24" s="479"/>
      <c r="AH24" s="482"/>
      <c r="AI24" s="482"/>
      <c r="AJ24" s="474"/>
      <c r="AK24" s="479"/>
      <c r="AL24" s="472"/>
    </row>
    <row r="25" spans="1:38" ht="11.25" customHeight="1">
      <c r="A25" s="435"/>
      <c r="B25" s="446"/>
      <c r="C25" s="447"/>
      <c r="D25" s="469"/>
      <c r="E25" s="471"/>
      <c r="F25" s="473"/>
      <c r="G25" s="473"/>
      <c r="H25" s="473"/>
      <c r="I25" s="473"/>
      <c r="J25" s="473"/>
      <c r="K25" s="473"/>
      <c r="L25" s="469"/>
      <c r="M25" s="471"/>
      <c r="N25" s="473"/>
      <c r="O25" s="473"/>
      <c r="P25" s="473"/>
      <c r="Q25" s="473"/>
      <c r="R25" s="473"/>
      <c r="S25" s="473"/>
      <c r="T25" s="473"/>
      <c r="U25" s="473"/>
      <c r="V25" s="469"/>
      <c r="W25" s="471"/>
      <c r="X25" s="473"/>
      <c r="Y25" s="473"/>
      <c r="Z25" s="473"/>
      <c r="AA25" s="476"/>
      <c r="AB25" s="477"/>
      <c r="AC25" s="480"/>
      <c r="AD25" s="481"/>
      <c r="AE25" s="483"/>
      <c r="AF25" s="476"/>
      <c r="AG25" s="481"/>
      <c r="AH25" s="483"/>
      <c r="AI25" s="483"/>
      <c r="AJ25" s="476"/>
      <c r="AK25" s="481"/>
      <c r="AL25" s="473"/>
    </row>
    <row r="26" spans="1:38" ht="11.25" customHeight="1">
      <c r="A26" s="435"/>
      <c r="B26" s="444" t="s">
        <v>638</v>
      </c>
      <c r="C26" s="445"/>
      <c r="D26" s="468">
        <v>1</v>
      </c>
      <c r="E26" s="470"/>
      <c r="F26" s="472"/>
      <c r="G26" s="472"/>
      <c r="H26" s="472">
        <v>1</v>
      </c>
      <c r="I26" s="472"/>
      <c r="J26" s="472"/>
      <c r="K26" s="472"/>
      <c r="L26" s="468"/>
      <c r="M26" s="470"/>
      <c r="N26" s="472"/>
      <c r="O26" s="472"/>
      <c r="P26" s="472"/>
      <c r="Q26" s="472"/>
      <c r="R26" s="472"/>
      <c r="S26" s="472"/>
      <c r="T26" s="472"/>
      <c r="U26" s="472"/>
      <c r="V26" s="468"/>
      <c r="W26" s="470"/>
      <c r="X26" s="472"/>
      <c r="Y26" s="472"/>
      <c r="Z26" s="472"/>
      <c r="AA26" s="474">
        <v>100</v>
      </c>
      <c r="AB26" s="475"/>
      <c r="AC26" s="478"/>
      <c r="AD26" s="479"/>
      <c r="AE26" s="482"/>
      <c r="AF26" s="474">
        <v>100</v>
      </c>
      <c r="AG26" s="479"/>
      <c r="AH26" s="482"/>
      <c r="AI26" s="482"/>
      <c r="AJ26" s="474"/>
      <c r="AK26" s="479"/>
      <c r="AL26" s="472"/>
    </row>
    <row r="27" spans="1:38" ht="11.25" customHeight="1">
      <c r="A27" s="435"/>
      <c r="B27" s="446"/>
      <c r="C27" s="447"/>
      <c r="D27" s="469"/>
      <c r="E27" s="471"/>
      <c r="F27" s="473"/>
      <c r="G27" s="473"/>
      <c r="H27" s="473"/>
      <c r="I27" s="473"/>
      <c r="J27" s="473"/>
      <c r="K27" s="473"/>
      <c r="L27" s="469"/>
      <c r="M27" s="471"/>
      <c r="N27" s="473"/>
      <c r="O27" s="473"/>
      <c r="P27" s="473"/>
      <c r="Q27" s="473"/>
      <c r="R27" s="473"/>
      <c r="S27" s="473"/>
      <c r="T27" s="473"/>
      <c r="U27" s="473"/>
      <c r="V27" s="469"/>
      <c r="W27" s="471"/>
      <c r="X27" s="473"/>
      <c r="Y27" s="473"/>
      <c r="Z27" s="473"/>
      <c r="AA27" s="476"/>
      <c r="AB27" s="477"/>
      <c r="AC27" s="480"/>
      <c r="AD27" s="481"/>
      <c r="AE27" s="483"/>
      <c r="AF27" s="476"/>
      <c r="AG27" s="481"/>
      <c r="AH27" s="483"/>
      <c r="AI27" s="483"/>
      <c r="AJ27" s="476"/>
      <c r="AK27" s="481"/>
      <c r="AL27" s="473"/>
    </row>
    <row r="28" spans="1:38" ht="11.25" customHeight="1">
      <c r="A28" s="435"/>
      <c r="B28" s="444" t="s">
        <v>639</v>
      </c>
      <c r="C28" s="445"/>
      <c r="D28" s="468">
        <v>2</v>
      </c>
      <c r="E28" s="470">
        <v>1</v>
      </c>
      <c r="F28" s="472"/>
      <c r="G28" s="472"/>
      <c r="H28" s="472"/>
      <c r="I28" s="472"/>
      <c r="J28" s="472"/>
      <c r="K28" s="472">
        <v>1</v>
      </c>
      <c r="L28" s="468">
        <v>1</v>
      </c>
      <c r="M28" s="470">
        <v>1</v>
      </c>
      <c r="N28" s="472"/>
      <c r="O28" s="472"/>
      <c r="P28" s="472"/>
      <c r="Q28" s="472">
        <v>76</v>
      </c>
      <c r="R28" s="472"/>
      <c r="S28" s="472"/>
      <c r="T28" s="472"/>
      <c r="U28" s="472"/>
      <c r="V28" s="468"/>
      <c r="W28" s="470"/>
      <c r="X28" s="472"/>
      <c r="Y28" s="472"/>
      <c r="Z28" s="472"/>
      <c r="AA28" s="474">
        <v>1827</v>
      </c>
      <c r="AB28" s="475"/>
      <c r="AC28" s="478">
        <v>1810</v>
      </c>
      <c r="AD28" s="479"/>
      <c r="AE28" s="482"/>
      <c r="AF28" s="474"/>
      <c r="AG28" s="479"/>
      <c r="AH28" s="482"/>
      <c r="AI28" s="482"/>
      <c r="AJ28" s="474">
        <v>17</v>
      </c>
      <c r="AK28" s="479"/>
      <c r="AL28" s="472"/>
    </row>
    <row r="29" spans="1:38" ht="11.25" customHeight="1">
      <c r="A29" s="435"/>
      <c r="B29" s="446"/>
      <c r="C29" s="447"/>
      <c r="D29" s="469"/>
      <c r="E29" s="471"/>
      <c r="F29" s="473"/>
      <c r="G29" s="473"/>
      <c r="H29" s="473"/>
      <c r="I29" s="473"/>
      <c r="J29" s="473"/>
      <c r="K29" s="473"/>
      <c r="L29" s="469"/>
      <c r="M29" s="471"/>
      <c r="N29" s="473"/>
      <c r="O29" s="473"/>
      <c r="P29" s="473"/>
      <c r="Q29" s="473"/>
      <c r="R29" s="473"/>
      <c r="S29" s="473"/>
      <c r="T29" s="473"/>
      <c r="U29" s="473"/>
      <c r="V29" s="469"/>
      <c r="W29" s="471"/>
      <c r="X29" s="473"/>
      <c r="Y29" s="473"/>
      <c r="Z29" s="473"/>
      <c r="AA29" s="476"/>
      <c r="AB29" s="477"/>
      <c r="AC29" s="480"/>
      <c r="AD29" s="481"/>
      <c r="AE29" s="483"/>
      <c r="AF29" s="476"/>
      <c r="AG29" s="481"/>
      <c r="AH29" s="483"/>
      <c r="AI29" s="483"/>
      <c r="AJ29" s="476"/>
      <c r="AK29" s="481"/>
      <c r="AL29" s="473"/>
    </row>
    <row r="30" spans="1:38" ht="11.25" customHeight="1">
      <c r="A30" s="435"/>
      <c r="B30" s="444" t="s">
        <v>640</v>
      </c>
      <c r="C30" s="445"/>
      <c r="D30" s="468">
        <v>2</v>
      </c>
      <c r="E30" s="470">
        <v>1</v>
      </c>
      <c r="F30" s="472">
        <v>1</v>
      </c>
      <c r="G30" s="472"/>
      <c r="H30" s="472"/>
      <c r="I30" s="472"/>
      <c r="J30" s="472"/>
      <c r="K30" s="472">
        <v>1</v>
      </c>
      <c r="L30" s="468">
        <v>4</v>
      </c>
      <c r="M30" s="470">
        <v>3</v>
      </c>
      <c r="N30" s="472"/>
      <c r="O30" s="472"/>
      <c r="P30" s="472">
        <v>1</v>
      </c>
      <c r="Q30" s="472">
        <v>223</v>
      </c>
      <c r="R30" s="472"/>
      <c r="S30" s="472"/>
      <c r="T30" s="472"/>
      <c r="U30" s="472"/>
      <c r="V30" s="468">
        <v>4</v>
      </c>
      <c r="W30" s="470">
        <v>3</v>
      </c>
      <c r="X30" s="472"/>
      <c r="Y30" s="472">
        <v>1</v>
      </c>
      <c r="Z30" s="472">
        <v>4</v>
      </c>
      <c r="AA30" s="474">
        <v>13296</v>
      </c>
      <c r="AB30" s="475"/>
      <c r="AC30" s="478">
        <v>13220</v>
      </c>
      <c r="AD30" s="479"/>
      <c r="AE30" s="482"/>
      <c r="AF30" s="474"/>
      <c r="AG30" s="479"/>
      <c r="AH30" s="482"/>
      <c r="AI30" s="482"/>
      <c r="AJ30" s="474">
        <v>76</v>
      </c>
      <c r="AK30" s="479"/>
      <c r="AL30" s="472"/>
    </row>
    <row r="31" spans="1:38" ht="11.25" customHeight="1">
      <c r="A31" s="435"/>
      <c r="B31" s="446"/>
      <c r="C31" s="447"/>
      <c r="D31" s="469"/>
      <c r="E31" s="471"/>
      <c r="F31" s="473"/>
      <c r="G31" s="473"/>
      <c r="H31" s="473"/>
      <c r="I31" s="473"/>
      <c r="J31" s="473"/>
      <c r="K31" s="473"/>
      <c r="L31" s="469"/>
      <c r="M31" s="471"/>
      <c r="N31" s="473"/>
      <c r="O31" s="473"/>
      <c r="P31" s="473"/>
      <c r="Q31" s="473"/>
      <c r="R31" s="473"/>
      <c r="S31" s="473"/>
      <c r="T31" s="473"/>
      <c r="U31" s="473"/>
      <c r="V31" s="469"/>
      <c r="W31" s="471"/>
      <c r="X31" s="473"/>
      <c r="Y31" s="473"/>
      <c r="Z31" s="473"/>
      <c r="AA31" s="476"/>
      <c r="AB31" s="477"/>
      <c r="AC31" s="480"/>
      <c r="AD31" s="481"/>
      <c r="AE31" s="483"/>
      <c r="AF31" s="476"/>
      <c r="AG31" s="481"/>
      <c r="AH31" s="483"/>
      <c r="AI31" s="483"/>
      <c r="AJ31" s="476"/>
      <c r="AK31" s="481"/>
      <c r="AL31" s="473"/>
    </row>
    <row r="32" spans="1:38" ht="11.25" customHeight="1">
      <c r="A32" s="435"/>
      <c r="B32" s="444" t="s">
        <v>641</v>
      </c>
      <c r="C32" s="445"/>
      <c r="D32" s="468">
        <v>2</v>
      </c>
      <c r="E32" s="470">
        <v>2</v>
      </c>
      <c r="F32" s="472">
        <v>2</v>
      </c>
      <c r="G32" s="472"/>
      <c r="H32" s="472"/>
      <c r="I32" s="472"/>
      <c r="J32" s="472"/>
      <c r="K32" s="472"/>
      <c r="L32" s="468">
        <v>3</v>
      </c>
      <c r="M32" s="470">
        <v>2</v>
      </c>
      <c r="N32" s="472"/>
      <c r="O32" s="472">
        <v>1</v>
      </c>
      <c r="P32" s="472"/>
      <c r="Q32" s="472">
        <v>162</v>
      </c>
      <c r="R32" s="472">
        <v>15</v>
      </c>
      <c r="S32" s="472"/>
      <c r="T32" s="472"/>
      <c r="U32" s="472"/>
      <c r="V32" s="468"/>
      <c r="W32" s="470"/>
      <c r="X32" s="472"/>
      <c r="Y32" s="472"/>
      <c r="Z32" s="472"/>
      <c r="AA32" s="474">
        <v>23216</v>
      </c>
      <c r="AB32" s="475"/>
      <c r="AC32" s="478">
        <v>23216</v>
      </c>
      <c r="AD32" s="479"/>
      <c r="AE32" s="482"/>
      <c r="AF32" s="474"/>
      <c r="AG32" s="479"/>
      <c r="AH32" s="482"/>
      <c r="AI32" s="482"/>
      <c r="AJ32" s="474"/>
      <c r="AK32" s="479"/>
      <c r="AL32" s="472"/>
    </row>
    <row r="33" spans="1:38" ht="11.25" customHeight="1">
      <c r="A33" s="435"/>
      <c r="B33" s="446"/>
      <c r="C33" s="447"/>
      <c r="D33" s="469"/>
      <c r="E33" s="471"/>
      <c r="F33" s="473"/>
      <c r="G33" s="473"/>
      <c r="H33" s="473"/>
      <c r="I33" s="473"/>
      <c r="J33" s="473"/>
      <c r="K33" s="473"/>
      <c r="L33" s="469"/>
      <c r="M33" s="471"/>
      <c r="N33" s="473"/>
      <c r="O33" s="473"/>
      <c r="P33" s="473"/>
      <c r="Q33" s="473"/>
      <c r="R33" s="473"/>
      <c r="S33" s="473"/>
      <c r="T33" s="473"/>
      <c r="U33" s="473"/>
      <c r="V33" s="469"/>
      <c r="W33" s="471"/>
      <c r="X33" s="473"/>
      <c r="Y33" s="473"/>
      <c r="Z33" s="473"/>
      <c r="AA33" s="476"/>
      <c r="AB33" s="477"/>
      <c r="AC33" s="480"/>
      <c r="AD33" s="481"/>
      <c r="AE33" s="483"/>
      <c r="AF33" s="476"/>
      <c r="AG33" s="481"/>
      <c r="AH33" s="483"/>
      <c r="AI33" s="483"/>
      <c r="AJ33" s="476"/>
      <c r="AK33" s="481"/>
      <c r="AL33" s="473"/>
    </row>
    <row r="34" spans="1:38" ht="11.25" customHeight="1">
      <c r="A34" s="435"/>
      <c r="B34" s="444" t="s">
        <v>311</v>
      </c>
      <c r="C34" s="445"/>
      <c r="D34" s="468">
        <f t="shared" ref="D34:Q34" si="0">SUM(D10:D33)</f>
        <v>19</v>
      </c>
      <c r="E34" s="470">
        <f t="shared" si="0"/>
        <v>11</v>
      </c>
      <c r="F34" s="472">
        <f t="shared" si="0"/>
        <v>9</v>
      </c>
      <c r="G34" s="472">
        <f t="shared" si="0"/>
        <v>0</v>
      </c>
      <c r="H34" s="472">
        <f t="shared" si="0"/>
        <v>2</v>
      </c>
      <c r="I34" s="472">
        <f t="shared" si="0"/>
        <v>0</v>
      </c>
      <c r="J34" s="472">
        <f t="shared" si="0"/>
        <v>0</v>
      </c>
      <c r="K34" s="472">
        <f t="shared" si="0"/>
        <v>6</v>
      </c>
      <c r="L34" s="468">
        <f t="shared" si="0"/>
        <v>16</v>
      </c>
      <c r="M34" s="470">
        <f t="shared" si="0"/>
        <v>11</v>
      </c>
      <c r="N34" s="472">
        <f t="shared" si="0"/>
        <v>0</v>
      </c>
      <c r="O34" s="472">
        <f t="shared" si="0"/>
        <v>3</v>
      </c>
      <c r="P34" s="472">
        <f t="shared" si="0"/>
        <v>2</v>
      </c>
      <c r="Q34" s="472">
        <f t="shared" si="0"/>
        <v>864</v>
      </c>
      <c r="R34" s="472">
        <v>17</v>
      </c>
      <c r="S34" s="472"/>
      <c r="T34" s="472"/>
      <c r="U34" s="472">
        <f>SUM(U10:U33)</f>
        <v>2</v>
      </c>
      <c r="V34" s="468">
        <f>SUM(V10:V33)</f>
        <v>8</v>
      </c>
      <c r="W34" s="468">
        <f t="shared" ref="W34:Z34" si="1">SUM(W10:W33)</f>
        <v>5</v>
      </c>
      <c r="X34" s="468">
        <f t="shared" si="1"/>
        <v>0</v>
      </c>
      <c r="Y34" s="468">
        <f t="shared" si="1"/>
        <v>3</v>
      </c>
      <c r="Z34" s="468">
        <f t="shared" si="1"/>
        <v>11</v>
      </c>
      <c r="AA34" s="474">
        <f>SUM(AA10:AB33)</f>
        <v>53708</v>
      </c>
      <c r="AB34" s="475"/>
      <c r="AC34" s="478">
        <f>SUM(AC10:AD33)</f>
        <v>52793</v>
      </c>
      <c r="AD34" s="479"/>
      <c r="AE34" s="482">
        <f>SUM(AE10:AE33)</f>
        <v>0</v>
      </c>
      <c r="AF34" s="474">
        <f>SUM(AF10:AG33)</f>
        <v>770</v>
      </c>
      <c r="AG34" s="479"/>
      <c r="AH34" s="482">
        <f>SUM(AH10:AH33)</f>
        <v>0</v>
      </c>
      <c r="AI34" s="482">
        <f>SUM(AI10:AI33)</f>
        <v>0</v>
      </c>
      <c r="AJ34" s="474">
        <f>SUM(AJ10:AK33)</f>
        <v>145</v>
      </c>
      <c r="AK34" s="479"/>
      <c r="AL34" s="472">
        <f>SUM(AL10:AL33)</f>
        <v>0</v>
      </c>
    </row>
    <row r="35" spans="1:38" ht="11.25" customHeight="1">
      <c r="A35" s="435"/>
      <c r="B35" s="446"/>
      <c r="C35" s="447"/>
      <c r="D35" s="469"/>
      <c r="E35" s="471"/>
      <c r="F35" s="473"/>
      <c r="G35" s="473"/>
      <c r="H35" s="473"/>
      <c r="I35" s="473"/>
      <c r="J35" s="473"/>
      <c r="K35" s="473"/>
      <c r="L35" s="469"/>
      <c r="M35" s="471"/>
      <c r="N35" s="473"/>
      <c r="O35" s="473"/>
      <c r="P35" s="473"/>
      <c r="Q35" s="473"/>
      <c r="R35" s="473"/>
      <c r="S35" s="473"/>
      <c r="T35" s="473"/>
      <c r="U35" s="473"/>
      <c r="V35" s="469"/>
      <c r="W35" s="469"/>
      <c r="X35" s="469"/>
      <c r="Y35" s="469"/>
      <c r="Z35" s="469"/>
      <c r="AA35" s="476"/>
      <c r="AB35" s="477"/>
      <c r="AC35" s="480"/>
      <c r="AD35" s="481"/>
      <c r="AE35" s="483"/>
      <c r="AF35" s="476"/>
      <c r="AG35" s="481"/>
      <c r="AH35" s="483"/>
      <c r="AI35" s="483"/>
      <c r="AJ35" s="476"/>
      <c r="AK35" s="481"/>
      <c r="AL35" s="473"/>
    </row>
    <row r="36" spans="1:38" ht="18.75" customHeight="1">
      <c r="A36" s="435"/>
    </row>
    <row r="40" spans="1:38" ht="18.75" customHeight="1">
      <c r="A40" s="1" t="s">
        <v>1656</v>
      </c>
    </row>
  </sheetData>
  <mergeCells count="458">
    <mergeCell ref="AL32:AL33"/>
    <mergeCell ref="AL34:AL35"/>
    <mergeCell ref="AB4:AL4"/>
    <mergeCell ref="B3:L4"/>
    <mergeCell ref="AL20:AL21"/>
    <mergeCell ref="AL22:AL23"/>
    <mergeCell ref="AL24:AL25"/>
    <mergeCell ref="AL26:AL27"/>
    <mergeCell ref="AL28:AL29"/>
    <mergeCell ref="AL30:AL31"/>
    <mergeCell ref="AJ26:AK27"/>
    <mergeCell ref="AJ28:AK29"/>
    <mergeCell ref="AJ30:AK31"/>
    <mergeCell ref="AJ32:AK33"/>
    <mergeCell ref="AJ34:AK35"/>
    <mergeCell ref="AL10:AL11"/>
    <mergeCell ref="AL12:AL13"/>
    <mergeCell ref="AL14:AL15"/>
    <mergeCell ref="AL16:AL17"/>
    <mergeCell ref="AL18:AL19"/>
    <mergeCell ref="AH34:AH35"/>
    <mergeCell ref="AI34:AI35"/>
    <mergeCell ref="AJ10:AK11"/>
    <mergeCell ref="AJ22:AK23"/>
    <mergeCell ref="AJ24:AK25"/>
    <mergeCell ref="AH28:AH29"/>
    <mergeCell ref="AI28:AI29"/>
    <mergeCell ref="AH16:AH17"/>
    <mergeCell ref="AI16:AI17"/>
    <mergeCell ref="AH18:AH19"/>
    <mergeCell ref="AI18:AI19"/>
    <mergeCell ref="AH20:AH21"/>
    <mergeCell ref="AI20:AI21"/>
    <mergeCell ref="AF14:AG15"/>
    <mergeCell ref="AF16:AG17"/>
    <mergeCell ref="AJ12:AK13"/>
    <mergeCell ref="AJ14:AK15"/>
    <mergeCell ref="AJ16:AK17"/>
    <mergeCell ref="AJ18:AK19"/>
    <mergeCell ref="AJ20:AK21"/>
    <mergeCell ref="AH10:AH11"/>
    <mergeCell ref="AI10:AI11"/>
    <mergeCell ref="AH12:AH13"/>
    <mergeCell ref="AI12:AI13"/>
    <mergeCell ref="AH14:AH15"/>
    <mergeCell ref="AI14:AI15"/>
    <mergeCell ref="AF18:AG19"/>
    <mergeCell ref="AF20:AG21"/>
    <mergeCell ref="AH30:AH31"/>
    <mergeCell ref="AI30:AI31"/>
    <mergeCell ref="AH32:AH33"/>
    <mergeCell ref="AI32:AI33"/>
    <mergeCell ref="AH22:AH23"/>
    <mergeCell ref="AI22:AI23"/>
    <mergeCell ref="AH24:AH25"/>
    <mergeCell ref="AI24:AI25"/>
    <mergeCell ref="AH26:AH27"/>
    <mergeCell ref="AI26:AI27"/>
    <mergeCell ref="AF22:AG23"/>
    <mergeCell ref="AF24:AG25"/>
    <mergeCell ref="AF26:AG27"/>
    <mergeCell ref="AC32:AD33"/>
    <mergeCell ref="AC34:AD35"/>
    <mergeCell ref="AE10:AE11"/>
    <mergeCell ref="AE12:AE13"/>
    <mergeCell ref="AE14:AE15"/>
    <mergeCell ref="AE16:AE17"/>
    <mergeCell ref="AE18:AE19"/>
    <mergeCell ref="AE20:AE21"/>
    <mergeCell ref="AE34:AE35"/>
    <mergeCell ref="AE22:AE23"/>
    <mergeCell ref="AE24:AE25"/>
    <mergeCell ref="AE26:AE27"/>
    <mergeCell ref="AE28:AE29"/>
    <mergeCell ref="AE30:AE31"/>
    <mergeCell ref="AE32:AE33"/>
    <mergeCell ref="AF28:AG29"/>
    <mergeCell ref="AF30:AG31"/>
    <mergeCell ref="AF32:AG33"/>
    <mergeCell ref="AF34:AG35"/>
    <mergeCell ref="AF10:AG11"/>
    <mergeCell ref="AF12:AG13"/>
    <mergeCell ref="AA34:AB35"/>
    <mergeCell ref="AC10:AD11"/>
    <mergeCell ref="AC12:AD13"/>
    <mergeCell ref="AC14:AD15"/>
    <mergeCell ref="AC16:AD17"/>
    <mergeCell ref="AC18:AD19"/>
    <mergeCell ref="AC20:AD21"/>
    <mergeCell ref="AC22:AD23"/>
    <mergeCell ref="AC24:AD25"/>
    <mergeCell ref="AC26:AD27"/>
    <mergeCell ref="AA22:AB23"/>
    <mergeCell ref="AA24:AB25"/>
    <mergeCell ref="AA26:AB27"/>
    <mergeCell ref="AA28:AB29"/>
    <mergeCell ref="AA30:AB31"/>
    <mergeCell ref="AA32:AB33"/>
    <mergeCell ref="AA10:AB11"/>
    <mergeCell ref="AA12:AB13"/>
    <mergeCell ref="AA14:AB15"/>
    <mergeCell ref="AA16:AB17"/>
    <mergeCell ref="AA18:AB19"/>
    <mergeCell ref="AA20:AB21"/>
    <mergeCell ref="AC28:AD29"/>
    <mergeCell ref="AC30:AD31"/>
    <mergeCell ref="X32:X33"/>
    <mergeCell ref="Y32:Y33"/>
    <mergeCell ref="Z32:Z33"/>
    <mergeCell ref="X34:X35"/>
    <mergeCell ref="Y34:Y35"/>
    <mergeCell ref="Z34:Z35"/>
    <mergeCell ref="X28:X29"/>
    <mergeCell ref="Y28:Y29"/>
    <mergeCell ref="Z28:Z29"/>
    <mergeCell ref="X30:X31"/>
    <mergeCell ref="Y30:Y31"/>
    <mergeCell ref="Z30:Z31"/>
    <mergeCell ref="X24:X25"/>
    <mergeCell ref="Y24:Y25"/>
    <mergeCell ref="Z24:Z25"/>
    <mergeCell ref="X26:X27"/>
    <mergeCell ref="Y26:Y27"/>
    <mergeCell ref="Z26:Z27"/>
    <mergeCell ref="X20:X21"/>
    <mergeCell ref="Y20:Y21"/>
    <mergeCell ref="Z20:Z21"/>
    <mergeCell ref="X22:X23"/>
    <mergeCell ref="Y22:Y23"/>
    <mergeCell ref="Z22:Z23"/>
    <mergeCell ref="X10:X11"/>
    <mergeCell ref="Y10:Y11"/>
    <mergeCell ref="Z10:Z11"/>
    <mergeCell ref="X12:X13"/>
    <mergeCell ref="Y12:Y13"/>
    <mergeCell ref="Z12:Z13"/>
    <mergeCell ref="X14:X15"/>
    <mergeCell ref="Y14:Y15"/>
    <mergeCell ref="W20:W21"/>
    <mergeCell ref="Z14:Z15"/>
    <mergeCell ref="X16:X17"/>
    <mergeCell ref="Y16:Y17"/>
    <mergeCell ref="Z16:Z17"/>
    <mergeCell ref="X18:X19"/>
    <mergeCell ref="Y18:Y19"/>
    <mergeCell ref="Z18:Z19"/>
    <mergeCell ref="V28:V29"/>
    <mergeCell ref="V30:V31"/>
    <mergeCell ref="V32:V33"/>
    <mergeCell ref="V34:V35"/>
    <mergeCell ref="W10:W11"/>
    <mergeCell ref="W12:W13"/>
    <mergeCell ref="W14:W15"/>
    <mergeCell ref="W16:W17"/>
    <mergeCell ref="W18:W19"/>
    <mergeCell ref="W32:W33"/>
    <mergeCell ref="W34:W35"/>
    <mergeCell ref="W22:W23"/>
    <mergeCell ref="W24:W25"/>
    <mergeCell ref="W26:W27"/>
    <mergeCell ref="W28:W29"/>
    <mergeCell ref="W30:W31"/>
    <mergeCell ref="V10:V11"/>
    <mergeCell ref="V12:V13"/>
    <mergeCell ref="V14:V15"/>
    <mergeCell ref="V16:V17"/>
    <mergeCell ref="V18:V19"/>
    <mergeCell ref="V20:V21"/>
    <mergeCell ref="V22:V23"/>
    <mergeCell ref="V24:V25"/>
    <mergeCell ref="U26:U27"/>
    <mergeCell ref="U22:U23"/>
    <mergeCell ref="U18:U19"/>
    <mergeCell ref="U14:U15"/>
    <mergeCell ref="U10:U11"/>
    <mergeCell ref="V26:V27"/>
    <mergeCell ref="N34:N35"/>
    <mergeCell ref="O34:O35"/>
    <mergeCell ref="P34:P35"/>
    <mergeCell ref="Q34:Q35"/>
    <mergeCell ref="R34:R35"/>
    <mergeCell ref="S34:S35"/>
    <mergeCell ref="T30:T31"/>
    <mergeCell ref="U30:U31"/>
    <mergeCell ref="N32:N33"/>
    <mergeCell ref="O32:O33"/>
    <mergeCell ref="P32:P33"/>
    <mergeCell ref="Q32:Q33"/>
    <mergeCell ref="R32:R33"/>
    <mergeCell ref="S32:S33"/>
    <mergeCell ref="T32:T33"/>
    <mergeCell ref="U32:U33"/>
    <mergeCell ref="N30:N31"/>
    <mergeCell ref="O30:O31"/>
    <mergeCell ref="T34:T35"/>
    <mergeCell ref="U34:U35"/>
    <mergeCell ref="N28:N29"/>
    <mergeCell ref="O28:O29"/>
    <mergeCell ref="P28:P29"/>
    <mergeCell ref="Q28:Q29"/>
    <mergeCell ref="R28:R29"/>
    <mergeCell ref="S28:S29"/>
    <mergeCell ref="T28:T29"/>
    <mergeCell ref="U28:U29"/>
    <mergeCell ref="R26:R27"/>
    <mergeCell ref="S26:S27"/>
    <mergeCell ref="T26:T27"/>
    <mergeCell ref="R24:R25"/>
    <mergeCell ref="S24:S25"/>
    <mergeCell ref="T24:T25"/>
    <mergeCell ref="P30:P31"/>
    <mergeCell ref="Q30:Q31"/>
    <mergeCell ref="R30:R31"/>
    <mergeCell ref="S30:S31"/>
    <mergeCell ref="U24:U25"/>
    <mergeCell ref="O22:O23"/>
    <mergeCell ref="P22:P23"/>
    <mergeCell ref="Q22:Q23"/>
    <mergeCell ref="R22:R23"/>
    <mergeCell ref="S22:S23"/>
    <mergeCell ref="T22:T23"/>
    <mergeCell ref="R20:R21"/>
    <mergeCell ref="S20:S21"/>
    <mergeCell ref="T20:T21"/>
    <mergeCell ref="U20:U21"/>
    <mergeCell ref="U16:U17"/>
    <mergeCell ref="O14:O15"/>
    <mergeCell ref="P14:P15"/>
    <mergeCell ref="Q14:Q15"/>
    <mergeCell ref="R14:R15"/>
    <mergeCell ref="S14:S15"/>
    <mergeCell ref="T14:T15"/>
    <mergeCell ref="R12:R13"/>
    <mergeCell ref="S12:S13"/>
    <mergeCell ref="T12:T13"/>
    <mergeCell ref="U12:U13"/>
    <mergeCell ref="R16:R17"/>
    <mergeCell ref="S16:S17"/>
    <mergeCell ref="T16:T17"/>
    <mergeCell ref="O10:O11"/>
    <mergeCell ref="P10:P11"/>
    <mergeCell ref="Q10:Q11"/>
    <mergeCell ref="R10:R11"/>
    <mergeCell ref="S10:S11"/>
    <mergeCell ref="T10:T11"/>
    <mergeCell ref="N10:N11"/>
    <mergeCell ref="N14:N15"/>
    <mergeCell ref="N18:N19"/>
    <mergeCell ref="O18:O19"/>
    <mergeCell ref="P18:P19"/>
    <mergeCell ref="Q18:Q19"/>
    <mergeCell ref="R18:R19"/>
    <mergeCell ref="S18:S19"/>
    <mergeCell ref="T18:T19"/>
    <mergeCell ref="N22:N23"/>
    <mergeCell ref="N26:N27"/>
    <mergeCell ref="N12:N13"/>
    <mergeCell ref="O12:O13"/>
    <mergeCell ref="P12:P13"/>
    <mergeCell ref="Q12:Q13"/>
    <mergeCell ref="N16:N17"/>
    <mergeCell ref="O16:O17"/>
    <mergeCell ref="P16:P17"/>
    <mergeCell ref="Q16:Q17"/>
    <mergeCell ref="N20:N21"/>
    <mergeCell ref="O20:O21"/>
    <mergeCell ref="P20:P21"/>
    <mergeCell ref="Q20:Q21"/>
    <mergeCell ref="N24:N25"/>
    <mergeCell ref="O24:O25"/>
    <mergeCell ref="P24:P25"/>
    <mergeCell ref="Q24:Q25"/>
    <mergeCell ref="O26:O27"/>
    <mergeCell ref="P26:P27"/>
    <mergeCell ref="Q26:Q27"/>
    <mergeCell ref="L32:L33"/>
    <mergeCell ref="L34:L35"/>
    <mergeCell ref="M10:M11"/>
    <mergeCell ref="M12:M13"/>
    <mergeCell ref="M14:M15"/>
    <mergeCell ref="M16:M17"/>
    <mergeCell ref="M18:M19"/>
    <mergeCell ref="M20:M21"/>
    <mergeCell ref="M22:M23"/>
    <mergeCell ref="M24:M25"/>
    <mergeCell ref="L20:L21"/>
    <mergeCell ref="L22:L23"/>
    <mergeCell ref="L24:L25"/>
    <mergeCell ref="L26:L27"/>
    <mergeCell ref="L28:L29"/>
    <mergeCell ref="L30:L31"/>
    <mergeCell ref="M26:M27"/>
    <mergeCell ref="M28:M29"/>
    <mergeCell ref="M30:M31"/>
    <mergeCell ref="M32:M33"/>
    <mergeCell ref="M34:M35"/>
    <mergeCell ref="G34:G35"/>
    <mergeCell ref="H34:H35"/>
    <mergeCell ref="I34:I35"/>
    <mergeCell ref="J34:J35"/>
    <mergeCell ref="K34:K35"/>
    <mergeCell ref="L10:L11"/>
    <mergeCell ref="L12:L13"/>
    <mergeCell ref="L14:L15"/>
    <mergeCell ref="L16:L17"/>
    <mergeCell ref="L18:L19"/>
    <mergeCell ref="G30:G31"/>
    <mergeCell ref="H30:H31"/>
    <mergeCell ref="I30:I31"/>
    <mergeCell ref="J30:J31"/>
    <mergeCell ref="K30:K31"/>
    <mergeCell ref="G32:G33"/>
    <mergeCell ref="H32:H33"/>
    <mergeCell ref="I32:I33"/>
    <mergeCell ref="J32:J33"/>
    <mergeCell ref="K32:K33"/>
    <mergeCell ref="G26:G27"/>
    <mergeCell ref="H26:H27"/>
    <mergeCell ref="I26:I27"/>
    <mergeCell ref="J26:J27"/>
    <mergeCell ref="K26:K27"/>
    <mergeCell ref="G28:G29"/>
    <mergeCell ref="H28:H29"/>
    <mergeCell ref="I28:I29"/>
    <mergeCell ref="J28:J29"/>
    <mergeCell ref="K28:K29"/>
    <mergeCell ref="G22:G23"/>
    <mergeCell ref="H22:H23"/>
    <mergeCell ref="I22:I23"/>
    <mergeCell ref="J22:J23"/>
    <mergeCell ref="K22:K23"/>
    <mergeCell ref="G24:G25"/>
    <mergeCell ref="H24:H25"/>
    <mergeCell ref="I24:I25"/>
    <mergeCell ref="J24:J25"/>
    <mergeCell ref="K24:K25"/>
    <mergeCell ref="I18:I19"/>
    <mergeCell ref="J18:J19"/>
    <mergeCell ref="K18:K19"/>
    <mergeCell ref="G20:G21"/>
    <mergeCell ref="H20:H21"/>
    <mergeCell ref="I20:I21"/>
    <mergeCell ref="J20:J21"/>
    <mergeCell ref="K20:K21"/>
    <mergeCell ref="I14:I15"/>
    <mergeCell ref="J14:J15"/>
    <mergeCell ref="K14:K15"/>
    <mergeCell ref="G16:G17"/>
    <mergeCell ref="H16:H17"/>
    <mergeCell ref="I16:I17"/>
    <mergeCell ref="J16:J17"/>
    <mergeCell ref="K16:K17"/>
    <mergeCell ref="I10:I11"/>
    <mergeCell ref="J10:J11"/>
    <mergeCell ref="K10:K11"/>
    <mergeCell ref="G12:G13"/>
    <mergeCell ref="H12:H13"/>
    <mergeCell ref="I12:I13"/>
    <mergeCell ref="J12:J13"/>
    <mergeCell ref="K12:K13"/>
    <mergeCell ref="B34:C35"/>
    <mergeCell ref="D34:D35"/>
    <mergeCell ref="E34:E35"/>
    <mergeCell ref="F34:F35"/>
    <mergeCell ref="G10:G11"/>
    <mergeCell ref="H10:H11"/>
    <mergeCell ref="G14:G15"/>
    <mergeCell ref="H14:H15"/>
    <mergeCell ref="G18:G19"/>
    <mergeCell ref="H18:H19"/>
    <mergeCell ref="E28:E29"/>
    <mergeCell ref="F28:F29"/>
    <mergeCell ref="E30:E31"/>
    <mergeCell ref="F30:F31"/>
    <mergeCell ref="E32:E33"/>
    <mergeCell ref="F32:F33"/>
    <mergeCell ref="E10:E11"/>
    <mergeCell ref="F10:F11"/>
    <mergeCell ref="E12:E13"/>
    <mergeCell ref="F12:F13"/>
    <mergeCell ref="E14:E15"/>
    <mergeCell ref="F14:F15"/>
    <mergeCell ref="D22:D23"/>
    <mergeCell ref="D24:D25"/>
    <mergeCell ref="D26:D27"/>
    <mergeCell ref="E22:E23"/>
    <mergeCell ref="F22:F23"/>
    <mergeCell ref="E24:E25"/>
    <mergeCell ref="F24:F25"/>
    <mergeCell ref="E26:E27"/>
    <mergeCell ref="F26:F27"/>
    <mergeCell ref="E16:E17"/>
    <mergeCell ref="F16:F17"/>
    <mergeCell ref="E18:E19"/>
    <mergeCell ref="F18:F19"/>
    <mergeCell ref="E20:E21"/>
    <mergeCell ref="F20:F21"/>
    <mergeCell ref="B14:C15"/>
    <mergeCell ref="B16:C17"/>
    <mergeCell ref="B18:C19"/>
    <mergeCell ref="B20:C21"/>
    <mergeCell ref="D28:D29"/>
    <mergeCell ref="D30:D31"/>
    <mergeCell ref="D32:D33"/>
    <mergeCell ref="D10:D11"/>
    <mergeCell ref="D12:D13"/>
    <mergeCell ref="D14:D15"/>
    <mergeCell ref="D16:D17"/>
    <mergeCell ref="D18:D19"/>
    <mergeCell ref="D20:D21"/>
    <mergeCell ref="AA5:AL5"/>
    <mergeCell ref="AI6:AI9"/>
    <mergeCell ref="AL6:AL9"/>
    <mergeCell ref="F7:F9"/>
    <mergeCell ref="AA6:AB9"/>
    <mergeCell ref="AC6:AD9"/>
    <mergeCell ref="AF6:AG9"/>
    <mergeCell ref="AJ6:AK9"/>
    <mergeCell ref="AE6:AE9"/>
    <mergeCell ref="AH6:AH9"/>
    <mergeCell ref="W6:W9"/>
    <mergeCell ref="X6:X9"/>
    <mergeCell ref="Y6:Y9"/>
    <mergeCell ref="Z6:Z9"/>
    <mergeCell ref="Q6:Q9"/>
    <mergeCell ref="R6:R9"/>
    <mergeCell ref="S6:S9"/>
    <mergeCell ref="T6:T9"/>
    <mergeCell ref="U6:U9"/>
    <mergeCell ref="V6:V9"/>
    <mergeCell ref="K6:K9"/>
    <mergeCell ref="L6:L9"/>
    <mergeCell ref="M6:M9"/>
    <mergeCell ref="N6:N9"/>
    <mergeCell ref="A4:A36"/>
    <mergeCell ref="Q5:S5"/>
    <mergeCell ref="T5:U5"/>
    <mergeCell ref="V5:Z5"/>
    <mergeCell ref="O6:O9"/>
    <mergeCell ref="P6:P9"/>
    <mergeCell ref="B7:B9"/>
    <mergeCell ref="D6:D9"/>
    <mergeCell ref="E6:E9"/>
    <mergeCell ref="G6:G9"/>
    <mergeCell ref="C5:C7"/>
    <mergeCell ref="H6:H9"/>
    <mergeCell ref="I6:I9"/>
    <mergeCell ref="J6:J9"/>
    <mergeCell ref="D5:K5"/>
    <mergeCell ref="L5:P5"/>
    <mergeCell ref="B22:C23"/>
    <mergeCell ref="B24:C25"/>
    <mergeCell ref="B26:C27"/>
    <mergeCell ref="B28:C29"/>
    <mergeCell ref="B30:C31"/>
    <mergeCell ref="B32:C33"/>
    <mergeCell ref="B10:C11"/>
    <mergeCell ref="B12:C13"/>
  </mergeCells>
  <phoneticPr fontId="2"/>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S40"/>
  <sheetViews>
    <sheetView zoomScaleNormal="100" workbookViewId="0">
      <selection activeCell="A40" sqref="A40:AC41"/>
    </sheetView>
  </sheetViews>
  <sheetFormatPr defaultColWidth="3.125" defaultRowHeight="16.5" customHeight="1"/>
  <cols>
    <col min="1" max="1" width="3.125" style="1"/>
    <col min="2" max="3" width="2.375" style="1" customWidth="1"/>
    <col min="4" max="5" width="3.125" style="1"/>
    <col min="6" max="7" width="4.375" style="1" customWidth="1"/>
    <col min="8" max="13" width="2.625" style="1" customWidth="1"/>
    <col min="14" max="15" width="3.625" style="1" customWidth="1"/>
    <col min="16" max="18" width="3" style="1" customWidth="1"/>
    <col min="19" max="22" width="2.5" style="1" customWidth="1"/>
    <col min="23" max="25" width="3.125" style="1"/>
    <col min="26" max="31" width="2.625" style="1" customWidth="1"/>
    <col min="32" max="34" width="2.375" style="1" customWidth="1"/>
    <col min="35" max="38" width="2.75" style="1" customWidth="1"/>
    <col min="39" max="53" width="3.125" style="1"/>
    <col min="54" max="54" width="3.125" style="1" customWidth="1"/>
    <col min="55" max="16384" width="3.125" style="1"/>
  </cols>
  <sheetData>
    <row r="1" spans="1:45" ht="16.5" customHeight="1">
      <c r="A1" s="435" t="s">
        <v>645</v>
      </c>
      <c r="B1" s="161" t="s">
        <v>644</v>
      </c>
      <c r="C1" s="161"/>
      <c r="D1" s="161"/>
      <c r="E1" s="161"/>
      <c r="F1" s="161"/>
      <c r="G1" s="161"/>
      <c r="H1" s="161"/>
      <c r="I1" s="161"/>
      <c r="J1" s="161"/>
      <c r="K1" s="161"/>
      <c r="L1" s="161"/>
      <c r="M1" s="161"/>
      <c r="N1" s="16"/>
    </row>
    <row r="2" spans="1:45" ht="16.5" customHeight="1">
      <c r="A2" s="435"/>
      <c r="B2" s="181"/>
      <c r="C2" s="181"/>
      <c r="D2" s="181"/>
      <c r="E2" s="181"/>
      <c r="F2" s="181"/>
      <c r="G2" s="181"/>
      <c r="H2" s="181"/>
      <c r="I2" s="181"/>
      <c r="J2" s="181"/>
      <c r="K2" s="181"/>
      <c r="L2" s="181"/>
      <c r="M2" s="181"/>
      <c r="N2" s="71"/>
      <c r="AB2" s="11"/>
      <c r="AC2" s="11"/>
      <c r="AD2" s="11"/>
      <c r="AE2" s="11"/>
      <c r="AF2" s="11"/>
      <c r="AG2" s="11"/>
      <c r="AH2" s="11"/>
      <c r="AI2" s="375" t="s">
        <v>1513</v>
      </c>
      <c r="AJ2" s="375"/>
      <c r="AK2" s="375"/>
      <c r="AL2" s="375"/>
      <c r="AM2" s="375"/>
      <c r="AN2" s="375"/>
      <c r="AO2" s="375"/>
      <c r="AP2" s="375"/>
      <c r="AQ2" s="375"/>
      <c r="AR2" s="375"/>
      <c r="AS2" s="375"/>
    </row>
    <row r="3" spans="1:45" ht="16.5" customHeight="1">
      <c r="A3" s="435"/>
      <c r="B3" s="377" t="s">
        <v>665</v>
      </c>
      <c r="C3" s="378"/>
      <c r="D3" s="511" t="s">
        <v>649</v>
      </c>
      <c r="E3" s="511"/>
      <c r="F3" s="511"/>
      <c r="G3" s="512"/>
      <c r="H3" s="486" t="s">
        <v>650</v>
      </c>
      <c r="I3" s="486"/>
      <c r="J3" s="486"/>
      <c r="K3" s="486"/>
      <c r="L3" s="486"/>
      <c r="M3" s="486"/>
      <c r="N3" s="503" t="s">
        <v>651</v>
      </c>
      <c r="O3" s="503"/>
      <c r="P3" s="393" t="s">
        <v>652</v>
      </c>
      <c r="Q3" s="393"/>
      <c r="R3" s="393"/>
      <c r="S3" s="486" t="s">
        <v>653</v>
      </c>
      <c r="T3" s="486"/>
      <c r="U3" s="486"/>
      <c r="V3" s="486"/>
      <c r="W3" s="486" t="s">
        <v>654</v>
      </c>
      <c r="X3" s="486"/>
      <c r="Y3" s="486"/>
      <c r="Z3" s="496" t="s">
        <v>655</v>
      </c>
      <c r="AA3" s="497"/>
      <c r="AB3" s="496" t="s">
        <v>655</v>
      </c>
      <c r="AC3" s="497"/>
      <c r="AD3" s="496" t="s">
        <v>660</v>
      </c>
      <c r="AE3" s="497"/>
      <c r="AF3" s="502" t="s">
        <v>666</v>
      </c>
      <c r="AG3" s="502"/>
      <c r="AH3" s="502"/>
      <c r="AI3" s="393" t="s">
        <v>618</v>
      </c>
      <c r="AJ3" s="393"/>
      <c r="AK3" s="502" t="s">
        <v>663</v>
      </c>
      <c r="AL3" s="502"/>
      <c r="AM3" s="393" t="s">
        <v>664</v>
      </c>
      <c r="AN3" s="393"/>
      <c r="AO3" s="393"/>
      <c r="AP3" s="393"/>
      <c r="AQ3" s="393"/>
      <c r="AR3" s="393"/>
      <c r="AS3" s="393"/>
    </row>
    <row r="4" spans="1:45" ht="16.5" customHeight="1">
      <c r="A4" s="435"/>
      <c r="B4" s="513"/>
      <c r="C4" s="514"/>
      <c r="D4" s="505" t="s">
        <v>646</v>
      </c>
      <c r="E4" s="506"/>
      <c r="F4" s="509" t="s">
        <v>647</v>
      </c>
      <c r="G4" s="510" t="s">
        <v>648</v>
      </c>
      <c r="H4" s="486"/>
      <c r="I4" s="486"/>
      <c r="J4" s="486"/>
      <c r="K4" s="486"/>
      <c r="L4" s="486"/>
      <c r="M4" s="486"/>
      <c r="N4" s="503"/>
      <c r="O4" s="503"/>
      <c r="P4" s="393"/>
      <c r="Q4" s="393"/>
      <c r="R4" s="393"/>
      <c r="S4" s="486"/>
      <c r="T4" s="486"/>
      <c r="U4" s="486"/>
      <c r="V4" s="486"/>
      <c r="W4" s="486"/>
      <c r="X4" s="486"/>
      <c r="Y4" s="486"/>
      <c r="Z4" s="498" t="s">
        <v>656</v>
      </c>
      <c r="AA4" s="499"/>
      <c r="AB4" s="498" t="s">
        <v>658</v>
      </c>
      <c r="AC4" s="499"/>
      <c r="AD4" s="498" t="s">
        <v>661</v>
      </c>
      <c r="AE4" s="499"/>
      <c r="AF4" s="502"/>
      <c r="AG4" s="502"/>
      <c r="AH4" s="502"/>
      <c r="AI4" s="393"/>
      <c r="AJ4" s="393"/>
      <c r="AK4" s="502"/>
      <c r="AL4" s="502"/>
      <c r="AM4" s="515" t="s">
        <v>667</v>
      </c>
      <c r="AN4" s="516" t="s">
        <v>668</v>
      </c>
      <c r="AO4" s="516" t="s">
        <v>669</v>
      </c>
      <c r="AP4" s="517" t="s">
        <v>670</v>
      </c>
      <c r="AQ4" s="518"/>
      <c r="AR4" s="520" t="s">
        <v>671</v>
      </c>
      <c r="AS4" s="521"/>
    </row>
    <row r="5" spans="1:45" ht="16.5" customHeight="1">
      <c r="A5" s="435"/>
      <c r="B5" s="379"/>
      <c r="C5" s="380"/>
      <c r="D5" s="507"/>
      <c r="E5" s="508"/>
      <c r="F5" s="493"/>
      <c r="G5" s="471"/>
      <c r="H5" s="486"/>
      <c r="I5" s="486"/>
      <c r="J5" s="486"/>
      <c r="K5" s="486"/>
      <c r="L5" s="486"/>
      <c r="M5" s="486"/>
      <c r="N5" s="503"/>
      <c r="O5" s="503"/>
      <c r="P5" s="393"/>
      <c r="Q5" s="393"/>
      <c r="R5" s="393"/>
      <c r="S5" s="486"/>
      <c r="T5" s="486"/>
      <c r="U5" s="486"/>
      <c r="V5" s="486"/>
      <c r="W5" s="486"/>
      <c r="X5" s="486"/>
      <c r="Y5" s="486"/>
      <c r="Z5" s="500" t="s">
        <v>657</v>
      </c>
      <c r="AA5" s="501"/>
      <c r="AB5" s="500" t="s">
        <v>659</v>
      </c>
      <c r="AC5" s="501"/>
      <c r="AD5" s="500" t="s">
        <v>662</v>
      </c>
      <c r="AE5" s="501"/>
      <c r="AF5" s="502"/>
      <c r="AG5" s="502"/>
      <c r="AH5" s="502"/>
      <c r="AI5" s="393"/>
      <c r="AJ5" s="393"/>
      <c r="AK5" s="502"/>
      <c r="AL5" s="502"/>
      <c r="AM5" s="515"/>
      <c r="AN5" s="516"/>
      <c r="AO5" s="516"/>
      <c r="AP5" s="517"/>
      <c r="AQ5" s="518"/>
      <c r="AR5" s="522" t="s">
        <v>672</v>
      </c>
      <c r="AS5" s="523"/>
    </row>
    <row r="6" spans="1:45" ht="3.75" customHeight="1">
      <c r="A6" s="435"/>
      <c r="B6" s="513"/>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19"/>
      <c r="AL6" s="519"/>
      <c r="AM6" s="519"/>
      <c r="AN6" s="519"/>
      <c r="AO6" s="519"/>
      <c r="AP6" s="519"/>
      <c r="AQ6" s="519"/>
      <c r="AR6" s="519"/>
      <c r="AS6" s="514"/>
    </row>
    <row r="7" spans="1:45" ht="14.45" customHeight="1">
      <c r="A7" s="435"/>
      <c r="B7" s="376">
        <v>1</v>
      </c>
      <c r="C7" s="376"/>
      <c r="D7" s="488" t="s">
        <v>1524</v>
      </c>
      <c r="E7" s="489"/>
      <c r="F7" s="492">
        <v>12</v>
      </c>
      <c r="G7" s="470">
        <v>0</v>
      </c>
      <c r="H7" s="494" t="s">
        <v>1525</v>
      </c>
      <c r="I7" s="494"/>
      <c r="J7" s="494"/>
      <c r="K7" s="494"/>
      <c r="L7" s="494"/>
      <c r="M7" s="494"/>
      <c r="N7" s="486" t="s">
        <v>604</v>
      </c>
      <c r="O7" s="486"/>
      <c r="P7" s="486" t="s">
        <v>1526</v>
      </c>
      <c r="Q7" s="486"/>
      <c r="R7" s="486"/>
      <c r="S7" s="486" t="s">
        <v>698</v>
      </c>
      <c r="T7" s="486"/>
      <c r="U7" s="486"/>
      <c r="V7" s="486"/>
      <c r="W7" s="486" t="s">
        <v>698</v>
      </c>
      <c r="X7" s="486"/>
      <c r="Y7" s="486"/>
      <c r="Z7" s="486">
        <v>1</v>
      </c>
      <c r="AA7" s="486"/>
      <c r="AB7" s="487">
        <v>1</v>
      </c>
      <c r="AC7" s="487"/>
      <c r="AD7" s="486"/>
      <c r="AE7" s="486"/>
      <c r="AF7" s="487">
        <v>3</v>
      </c>
      <c r="AG7" s="487"/>
      <c r="AH7" s="487"/>
      <c r="AI7" s="486"/>
      <c r="AJ7" s="486"/>
      <c r="AK7" s="486"/>
      <c r="AL7" s="486"/>
      <c r="AM7" s="524"/>
      <c r="AN7" s="526"/>
      <c r="AO7" s="526"/>
      <c r="AP7" s="528"/>
      <c r="AQ7" s="529"/>
      <c r="AR7" s="528"/>
      <c r="AS7" s="445"/>
    </row>
    <row r="8" spans="1:45" ht="14.45" customHeight="1">
      <c r="A8" s="435"/>
      <c r="B8" s="376"/>
      <c r="C8" s="376"/>
      <c r="D8" s="490"/>
      <c r="E8" s="491"/>
      <c r="F8" s="493"/>
      <c r="G8" s="471"/>
      <c r="H8" s="494"/>
      <c r="I8" s="494"/>
      <c r="J8" s="494"/>
      <c r="K8" s="494"/>
      <c r="L8" s="494"/>
      <c r="M8" s="494"/>
      <c r="N8" s="486"/>
      <c r="O8" s="486"/>
      <c r="P8" s="486"/>
      <c r="Q8" s="486"/>
      <c r="R8" s="486"/>
      <c r="S8" s="486"/>
      <c r="T8" s="486"/>
      <c r="U8" s="486"/>
      <c r="V8" s="486"/>
      <c r="W8" s="486"/>
      <c r="X8" s="486"/>
      <c r="Y8" s="486"/>
      <c r="Z8" s="486"/>
      <c r="AA8" s="486"/>
      <c r="AB8" s="487"/>
      <c r="AC8" s="487"/>
      <c r="AD8" s="486"/>
      <c r="AE8" s="486"/>
      <c r="AF8" s="487"/>
      <c r="AG8" s="487"/>
      <c r="AH8" s="487"/>
      <c r="AI8" s="486"/>
      <c r="AJ8" s="486"/>
      <c r="AK8" s="486"/>
      <c r="AL8" s="486"/>
      <c r="AM8" s="525"/>
      <c r="AN8" s="527"/>
      <c r="AO8" s="527"/>
      <c r="AP8" s="530"/>
      <c r="AQ8" s="531"/>
      <c r="AR8" s="530"/>
      <c r="AS8" s="532"/>
    </row>
    <row r="9" spans="1:45" ht="14.45" customHeight="1">
      <c r="A9" s="435"/>
      <c r="B9" s="376">
        <v>2</v>
      </c>
      <c r="C9" s="376"/>
      <c r="D9" s="488" t="s">
        <v>1518</v>
      </c>
      <c r="E9" s="489"/>
      <c r="F9" s="492">
        <v>14</v>
      </c>
      <c r="G9" s="470">
        <v>20</v>
      </c>
      <c r="H9" s="494" t="s">
        <v>1519</v>
      </c>
      <c r="I9" s="494"/>
      <c r="J9" s="494"/>
      <c r="K9" s="494"/>
      <c r="L9" s="494"/>
      <c r="M9" s="494"/>
      <c r="N9" s="486" t="s">
        <v>604</v>
      </c>
      <c r="O9" s="486"/>
      <c r="P9" s="486" t="s">
        <v>706</v>
      </c>
      <c r="Q9" s="486"/>
      <c r="R9" s="486"/>
      <c r="S9" s="486" t="s">
        <v>698</v>
      </c>
      <c r="T9" s="486"/>
      <c r="U9" s="486"/>
      <c r="V9" s="486"/>
      <c r="W9" s="486" t="s">
        <v>698</v>
      </c>
      <c r="X9" s="486"/>
      <c r="Y9" s="486"/>
      <c r="Z9" s="486">
        <v>2</v>
      </c>
      <c r="AA9" s="486"/>
      <c r="AB9" s="487">
        <v>93</v>
      </c>
      <c r="AC9" s="487"/>
      <c r="AD9" s="486">
        <v>1</v>
      </c>
      <c r="AE9" s="486"/>
      <c r="AF9" s="487">
        <v>2304</v>
      </c>
      <c r="AG9" s="487"/>
      <c r="AH9" s="487"/>
      <c r="AI9" s="486"/>
      <c r="AJ9" s="486"/>
      <c r="AK9" s="486"/>
      <c r="AL9" s="486"/>
      <c r="AM9" s="524"/>
      <c r="AN9" s="526"/>
      <c r="AO9" s="526"/>
      <c r="AP9" s="528"/>
      <c r="AQ9" s="529"/>
      <c r="AR9" s="528"/>
      <c r="AS9" s="445"/>
    </row>
    <row r="10" spans="1:45" ht="14.45" customHeight="1">
      <c r="A10" s="435"/>
      <c r="B10" s="376"/>
      <c r="C10" s="376"/>
      <c r="D10" s="490"/>
      <c r="E10" s="491"/>
      <c r="F10" s="493"/>
      <c r="G10" s="471"/>
      <c r="H10" s="494"/>
      <c r="I10" s="494"/>
      <c r="J10" s="494"/>
      <c r="K10" s="494"/>
      <c r="L10" s="494"/>
      <c r="M10" s="494"/>
      <c r="N10" s="486"/>
      <c r="O10" s="486"/>
      <c r="P10" s="486"/>
      <c r="Q10" s="486"/>
      <c r="R10" s="486"/>
      <c r="S10" s="486"/>
      <c r="T10" s="486"/>
      <c r="U10" s="486"/>
      <c r="V10" s="486"/>
      <c r="W10" s="486"/>
      <c r="X10" s="486"/>
      <c r="Y10" s="486"/>
      <c r="Z10" s="486"/>
      <c r="AA10" s="486"/>
      <c r="AB10" s="487"/>
      <c r="AC10" s="487"/>
      <c r="AD10" s="486"/>
      <c r="AE10" s="486"/>
      <c r="AF10" s="487"/>
      <c r="AG10" s="487"/>
      <c r="AH10" s="487"/>
      <c r="AI10" s="486"/>
      <c r="AJ10" s="486"/>
      <c r="AK10" s="486"/>
      <c r="AL10" s="486"/>
      <c r="AM10" s="525"/>
      <c r="AN10" s="527"/>
      <c r="AO10" s="527"/>
      <c r="AP10" s="530"/>
      <c r="AQ10" s="531"/>
      <c r="AR10" s="530"/>
      <c r="AS10" s="532"/>
    </row>
    <row r="11" spans="1:45" ht="14.45" customHeight="1">
      <c r="A11" s="435"/>
      <c r="B11" s="376">
        <v>3</v>
      </c>
      <c r="C11" s="376"/>
      <c r="D11" s="488" t="s">
        <v>1520</v>
      </c>
      <c r="E11" s="489"/>
      <c r="F11" s="492">
        <v>17</v>
      </c>
      <c r="G11" s="470">
        <v>30</v>
      </c>
      <c r="H11" s="504" t="s">
        <v>1521</v>
      </c>
      <c r="I11" s="504"/>
      <c r="J11" s="504"/>
      <c r="K11" s="504"/>
      <c r="L11" s="504"/>
      <c r="M11" s="504"/>
      <c r="N11" s="495" t="s">
        <v>462</v>
      </c>
      <c r="O11" s="495"/>
      <c r="P11" s="486" t="s">
        <v>1522</v>
      </c>
      <c r="Q11" s="486"/>
      <c r="R11" s="486"/>
      <c r="S11" s="486" t="s">
        <v>1522</v>
      </c>
      <c r="T11" s="486"/>
      <c r="U11" s="486"/>
      <c r="V11" s="486"/>
      <c r="W11" s="486" t="s">
        <v>1523</v>
      </c>
      <c r="X11" s="486"/>
      <c r="Y11" s="486"/>
      <c r="Z11" s="486"/>
      <c r="AA11" s="486"/>
      <c r="AB11" s="487">
        <v>2800</v>
      </c>
      <c r="AC11" s="487"/>
      <c r="AD11" s="486"/>
      <c r="AE11" s="486"/>
      <c r="AF11" s="487">
        <v>34</v>
      </c>
      <c r="AG11" s="487"/>
      <c r="AH11" s="487"/>
      <c r="AI11" s="486"/>
      <c r="AJ11" s="486"/>
      <c r="AK11" s="486"/>
      <c r="AL11" s="486"/>
      <c r="AM11" s="524"/>
      <c r="AN11" s="526"/>
      <c r="AO11" s="526"/>
      <c r="AP11" s="528"/>
      <c r="AQ11" s="529"/>
      <c r="AR11" s="528"/>
      <c r="AS11" s="445"/>
    </row>
    <row r="12" spans="1:45" ht="14.45" customHeight="1">
      <c r="A12" s="435"/>
      <c r="B12" s="376"/>
      <c r="C12" s="376"/>
      <c r="D12" s="490"/>
      <c r="E12" s="491"/>
      <c r="F12" s="493"/>
      <c r="G12" s="471"/>
      <c r="H12" s="504"/>
      <c r="I12" s="504"/>
      <c r="J12" s="504"/>
      <c r="K12" s="504"/>
      <c r="L12" s="504"/>
      <c r="M12" s="504"/>
      <c r="N12" s="495"/>
      <c r="O12" s="495"/>
      <c r="P12" s="486"/>
      <c r="Q12" s="486"/>
      <c r="R12" s="486"/>
      <c r="S12" s="486"/>
      <c r="T12" s="486"/>
      <c r="U12" s="486"/>
      <c r="V12" s="486"/>
      <c r="W12" s="486"/>
      <c r="X12" s="486"/>
      <c r="Y12" s="486"/>
      <c r="Z12" s="486"/>
      <c r="AA12" s="486"/>
      <c r="AB12" s="487"/>
      <c r="AC12" s="487"/>
      <c r="AD12" s="486"/>
      <c r="AE12" s="486"/>
      <c r="AF12" s="487"/>
      <c r="AG12" s="487"/>
      <c r="AH12" s="487"/>
      <c r="AI12" s="486"/>
      <c r="AJ12" s="486"/>
      <c r="AK12" s="486"/>
      <c r="AL12" s="486"/>
      <c r="AM12" s="525"/>
      <c r="AN12" s="527"/>
      <c r="AO12" s="527"/>
      <c r="AP12" s="530"/>
      <c r="AQ12" s="531"/>
      <c r="AR12" s="530"/>
      <c r="AS12" s="532"/>
    </row>
    <row r="13" spans="1:45" ht="14.45" customHeight="1">
      <c r="A13" s="435"/>
      <c r="B13" s="376">
        <v>4</v>
      </c>
      <c r="C13" s="376"/>
      <c r="D13" s="488" t="s">
        <v>1527</v>
      </c>
      <c r="E13" s="489"/>
      <c r="F13" s="492">
        <v>13</v>
      </c>
      <c r="G13" s="470">
        <v>50</v>
      </c>
      <c r="H13" s="494" t="s">
        <v>1528</v>
      </c>
      <c r="I13" s="494"/>
      <c r="J13" s="494"/>
      <c r="K13" s="494"/>
      <c r="L13" s="494"/>
      <c r="M13" s="494"/>
      <c r="N13" s="486" t="s">
        <v>462</v>
      </c>
      <c r="O13" s="486"/>
      <c r="P13" s="486" t="s">
        <v>1522</v>
      </c>
      <c r="Q13" s="486"/>
      <c r="R13" s="486"/>
      <c r="S13" s="486" t="s">
        <v>1522</v>
      </c>
      <c r="T13" s="486"/>
      <c r="U13" s="486"/>
      <c r="V13" s="486"/>
      <c r="W13" s="486" t="s">
        <v>1529</v>
      </c>
      <c r="X13" s="486"/>
      <c r="Y13" s="486"/>
      <c r="Z13" s="486"/>
      <c r="AA13" s="486"/>
      <c r="AB13" s="487">
        <v>4214</v>
      </c>
      <c r="AC13" s="487"/>
      <c r="AD13" s="486"/>
      <c r="AE13" s="486"/>
      <c r="AF13" s="487">
        <v>2</v>
      </c>
      <c r="AG13" s="487"/>
      <c r="AH13" s="487"/>
      <c r="AI13" s="486"/>
      <c r="AJ13" s="486"/>
      <c r="AK13" s="486"/>
      <c r="AL13" s="486"/>
      <c r="AM13" s="524"/>
      <c r="AN13" s="526"/>
      <c r="AO13" s="526"/>
      <c r="AP13" s="528"/>
      <c r="AQ13" s="529"/>
      <c r="AR13" s="528"/>
      <c r="AS13" s="445"/>
    </row>
    <row r="14" spans="1:45" ht="14.45" customHeight="1">
      <c r="A14" s="435"/>
      <c r="B14" s="376"/>
      <c r="C14" s="376"/>
      <c r="D14" s="490"/>
      <c r="E14" s="491"/>
      <c r="F14" s="493"/>
      <c r="G14" s="471"/>
      <c r="H14" s="494"/>
      <c r="I14" s="494"/>
      <c r="J14" s="494"/>
      <c r="K14" s="494"/>
      <c r="L14" s="494"/>
      <c r="M14" s="494"/>
      <c r="N14" s="486"/>
      <c r="O14" s="486"/>
      <c r="P14" s="486"/>
      <c r="Q14" s="486"/>
      <c r="R14" s="486"/>
      <c r="S14" s="486"/>
      <c r="T14" s="486"/>
      <c r="U14" s="486"/>
      <c r="V14" s="486"/>
      <c r="W14" s="486"/>
      <c r="X14" s="486"/>
      <c r="Y14" s="486"/>
      <c r="Z14" s="486"/>
      <c r="AA14" s="486"/>
      <c r="AB14" s="487"/>
      <c r="AC14" s="487"/>
      <c r="AD14" s="486"/>
      <c r="AE14" s="486"/>
      <c r="AF14" s="487"/>
      <c r="AG14" s="487"/>
      <c r="AH14" s="487"/>
      <c r="AI14" s="486"/>
      <c r="AJ14" s="486"/>
      <c r="AK14" s="486"/>
      <c r="AL14" s="486"/>
      <c r="AM14" s="525"/>
      <c r="AN14" s="527"/>
      <c r="AO14" s="527"/>
      <c r="AP14" s="530"/>
      <c r="AQ14" s="531"/>
      <c r="AR14" s="530"/>
      <c r="AS14" s="532"/>
    </row>
    <row r="15" spans="1:45" ht="14.45" customHeight="1">
      <c r="A15" s="435"/>
      <c r="B15" s="376">
        <v>5</v>
      </c>
      <c r="C15" s="376"/>
      <c r="D15" s="488" t="s">
        <v>1530</v>
      </c>
      <c r="E15" s="489"/>
      <c r="F15" s="492">
        <v>23</v>
      </c>
      <c r="G15" s="470">
        <v>0</v>
      </c>
      <c r="H15" s="494" t="s">
        <v>1531</v>
      </c>
      <c r="I15" s="494"/>
      <c r="J15" s="494"/>
      <c r="K15" s="494"/>
      <c r="L15" s="494"/>
      <c r="M15" s="494"/>
      <c r="N15" s="495" t="s">
        <v>604</v>
      </c>
      <c r="O15" s="495"/>
      <c r="P15" s="486" t="s">
        <v>706</v>
      </c>
      <c r="Q15" s="486"/>
      <c r="R15" s="486"/>
      <c r="S15" s="486" t="s">
        <v>698</v>
      </c>
      <c r="T15" s="486"/>
      <c r="U15" s="486"/>
      <c r="V15" s="486"/>
      <c r="W15" s="486" t="s">
        <v>698</v>
      </c>
      <c r="X15" s="486"/>
      <c r="Y15" s="486"/>
      <c r="Z15" s="486">
        <v>1</v>
      </c>
      <c r="AA15" s="486"/>
      <c r="AB15" s="487">
        <v>87</v>
      </c>
      <c r="AC15" s="487"/>
      <c r="AD15" s="486">
        <v>3</v>
      </c>
      <c r="AE15" s="486"/>
      <c r="AF15" s="487">
        <v>9285</v>
      </c>
      <c r="AG15" s="487"/>
      <c r="AH15" s="487"/>
      <c r="AI15" s="486">
        <v>1</v>
      </c>
      <c r="AJ15" s="486"/>
      <c r="AK15" s="486"/>
      <c r="AL15" s="486"/>
      <c r="AM15" s="533"/>
      <c r="AN15" s="534"/>
      <c r="AO15" s="534"/>
      <c r="AP15" s="528"/>
      <c r="AQ15" s="529"/>
      <c r="AR15" s="528"/>
      <c r="AS15" s="445"/>
    </row>
    <row r="16" spans="1:45" ht="14.45" customHeight="1">
      <c r="A16" s="435"/>
      <c r="B16" s="376"/>
      <c r="C16" s="376"/>
      <c r="D16" s="490"/>
      <c r="E16" s="491"/>
      <c r="F16" s="493"/>
      <c r="G16" s="471"/>
      <c r="H16" s="494"/>
      <c r="I16" s="494"/>
      <c r="J16" s="494"/>
      <c r="K16" s="494"/>
      <c r="L16" s="494"/>
      <c r="M16" s="494"/>
      <c r="N16" s="495"/>
      <c r="O16" s="495"/>
      <c r="P16" s="486"/>
      <c r="Q16" s="486"/>
      <c r="R16" s="486"/>
      <c r="S16" s="486"/>
      <c r="T16" s="486"/>
      <c r="U16" s="486"/>
      <c r="V16" s="486"/>
      <c r="W16" s="486"/>
      <c r="X16" s="486"/>
      <c r="Y16" s="486"/>
      <c r="Z16" s="486"/>
      <c r="AA16" s="486"/>
      <c r="AB16" s="487"/>
      <c r="AC16" s="487"/>
      <c r="AD16" s="486"/>
      <c r="AE16" s="486"/>
      <c r="AF16" s="487"/>
      <c r="AG16" s="487"/>
      <c r="AH16" s="487"/>
      <c r="AI16" s="486"/>
      <c r="AJ16" s="486"/>
      <c r="AK16" s="486"/>
      <c r="AL16" s="486"/>
      <c r="AM16" s="533"/>
      <c r="AN16" s="534"/>
      <c r="AO16" s="534"/>
      <c r="AP16" s="530"/>
      <c r="AQ16" s="531"/>
      <c r="AR16" s="530"/>
      <c r="AS16" s="532"/>
    </row>
    <row r="17" spans="1:45" ht="14.45" customHeight="1">
      <c r="A17" s="435"/>
      <c r="B17" s="376">
        <v>6</v>
      </c>
      <c r="C17" s="376"/>
      <c r="D17" s="488" t="s">
        <v>1532</v>
      </c>
      <c r="E17" s="489"/>
      <c r="F17" s="492">
        <v>9</v>
      </c>
      <c r="G17" s="470">
        <v>20</v>
      </c>
      <c r="H17" s="494" t="s">
        <v>1533</v>
      </c>
      <c r="I17" s="494"/>
      <c r="J17" s="494"/>
      <c r="K17" s="494"/>
      <c r="L17" s="494"/>
      <c r="M17" s="494"/>
      <c r="N17" s="486" t="s">
        <v>462</v>
      </c>
      <c r="O17" s="486"/>
      <c r="P17" s="486" t="s">
        <v>1522</v>
      </c>
      <c r="Q17" s="486"/>
      <c r="R17" s="486"/>
      <c r="S17" s="486" t="s">
        <v>1522</v>
      </c>
      <c r="T17" s="486"/>
      <c r="U17" s="486"/>
      <c r="V17" s="486"/>
      <c r="W17" s="486" t="s">
        <v>1523</v>
      </c>
      <c r="X17" s="486"/>
      <c r="Y17" s="486"/>
      <c r="Z17" s="486"/>
      <c r="AA17" s="486"/>
      <c r="AB17" s="487">
        <v>300</v>
      </c>
      <c r="AC17" s="487"/>
      <c r="AD17" s="486"/>
      <c r="AE17" s="486"/>
      <c r="AF17" s="487"/>
      <c r="AG17" s="487"/>
      <c r="AH17" s="487"/>
      <c r="AI17" s="486">
        <v>1</v>
      </c>
      <c r="AJ17" s="486"/>
      <c r="AK17" s="486"/>
      <c r="AL17" s="486"/>
      <c r="AM17" s="524"/>
      <c r="AN17" s="526"/>
      <c r="AO17" s="526"/>
      <c r="AP17" s="528"/>
      <c r="AQ17" s="529"/>
      <c r="AR17" s="528"/>
      <c r="AS17" s="445"/>
    </row>
    <row r="18" spans="1:45" ht="14.45" customHeight="1">
      <c r="A18" s="435"/>
      <c r="B18" s="376"/>
      <c r="C18" s="376"/>
      <c r="D18" s="490"/>
      <c r="E18" s="491"/>
      <c r="F18" s="493"/>
      <c r="G18" s="471"/>
      <c r="H18" s="494"/>
      <c r="I18" s="494"/>
      <c r="J18" s="494"/>
      <c r="K18" s="494"/>
      <c r="L18" s="494"/>
      <c r="M18" s="494"/>
      <c r="N18" s="486"/>
      <c r="O18" s="486"/>
      <c r="P18" s="486"/>
      <c r="Q18" s="486"/>
      <c r="R18" s="486"/>
      <c r="S18" s="486"/>
      <c r="T18" s="486"/>
      <c r="U18" s="486"/>
      <c r="V18" s="486"/>
      <c r="W18" s="486"/>
      <c r="X18" s="486"/>
      <c r="Y18" s="486"/>
      <c r="Z18" s="486"/>
      <c r="AA18" s="486"/>
      <c r="AB18" s="487"/>
      <c r="AC18" s="487"/>
      <c r="AD18" s="486"/>
      <c r="AE18" s="486"/>
      <c r="AF18" s="487"/>
      <c r="AG18" s="487"/>
      <c r="AH18" s="487"/>
      <c r="AI18" s="486"/>
      <c r="AJ18" s="486"/>
      <c r="AK18" s="486"/>
      <c r="AL18" s="486"/>
      <c r="AM18" s="525"/>
      <c r="AN18" s="527"/>
      <c r="AO18" s="527"/>
      <c r="AP18" s="530"/>
      <c r="AQ18" s="531"/>
      <c r="AR18" s="530"/>
      <c r="AS18" s="532"/>
    </row>
    <row r="19" spans="1:45" ht="14.45" customHeight="1">
      <c r="A19" s="435"/>
      <c r="B19" s="376">
        <v>7</v>
      </c>
      <c r="C19" s="376"/>
      <c r="D19" s="488" t="s">
        <v>1534</v>
      </c>
      <c r="E19" s="489"/>
      <c r="F19" s="492">
        <v>10</v>
      </c>
      <c r="G19" s="470">
        <v>40</v>
      </c>
      <c r="H19" s="504" t="s">
        <v>1525</v>
      </c>
      <c r="I19" s="504"/>
      <c r="J19" s="504"/>
      <c r="K19" s="504"/>
      <c r="L19" s="504"/>
      <c r="M19" s="504"/>
      <c r="N19" s="495" t="s">
        <v>462</v>
      </c>
      <c r="O19" s="495"/>
      <c r="P19" s="486" t="s">
        <v>1522</v>
      </c>
      <c r="Q19" s="486"/>
      <c r="R19" s="486"/>
      <c r="S19" s="486" t="s">
        <v>1522</v>
      </c>
      <c r="T19" s="486"/>
      <c r="U19" s="486"/>
      <c r="V19" s="486"/>
      <c r="W19" s="486" t="s">
        <v>1535</v>
      </c>
      <c r="X19" s="486"/>
      <c r="Y19" s="486"/>
      <c r="Z19" s="486"/>
      <c r="AA19" s="486"/>
      <c r="AB19" s="487">
        <v>1365</v>
      </c>
      <c r="AC19" s="487"/>
      <c r="AD19" s="486"/>
      <c r="AE19" s="486"/>
      <c r="AF19" s="487">
        <v>16</v>
      </c>
      <c r="AG19" s="487"/>
      <c r="AH19" s="487"/>
      <c r="AI19" s="486"/>
      <c r="AJ19" s="486"/>
      <c r="AK19" s="486"/>
      <c r="AL19" s="486"/>
      <c r="AM19" s="533"/>
      <c r="AN19" s="534"/>
      <c r="AO19" s="534"/>
      <c r="AP19" s="528"/>
      <c r="AQ19" s="529"/>
      <c r="AR19" s="528"/>
      <c r="AS19" s="445"/>
    </row>
    <row r="20" spans="1:45" ht="14.45" customHeight="1">
      <c r="A20" s="435"/>
      <c r="B20" s="376"/>
      <c r="C20" s="376"/>
      <c r="D20" s="490"/>
      <c r="E20" s="491"/>
      <c r="F20" s="493"/>
      <c r="G20" s="471"/>
      <c r="H20" s="504"/>
      <c r="I20" s="504"/>
      <c r="J20" s="504"/>
      <c r="K20" s="504"/>
      <c r="L20" s="504"/>
      <c r="M20" s="504"/>
      <c r="N20" s="495"/>
      <c r="O20" s="495"/>
      <c r="P20" s="486"/>
      <c r="Q20" s="486"/>
      <c r="R20" s="486"/>
      <c r="S20" s="486"/>
      <c r="T20" s="486"/>
      <c r="U20" s="486"/>
      <c r="V20" s="486"/>
      <c r="W20" s="486"/>
      <c r="X20" s="486"/>
      <c r="Y20" s="486"/>
      <c r="Z20" s="486"/>
      <c r="AA20" s="486"/>
      <c r="AB20" s="487"/>
      <c r="AC20" s="487"/>
      <c r="AD20" s="486"/>
      <c r="AE20" s="486"/>
      <c r="AF20" s="487"/>
      <c r="AG20" s="487"/>
      <c r="AH20" s="487"/>
      <c r="AI20" s="486"/>
      <c r="AJ20" s="486"/>
      <c r="AK20" s="486"/>
      <c r="AL20" s="486"/>
      <c r="AM20" s="533"/>
      <c r="AN20" s="534"/>
      <c r="AO20" s="534"/>
      <c r="AP20" s="530"/>
      <c r="AQ20" s="531"/>
      <c r="AR20" s="530"/>
      <c r="AS20" s="532"/>
    </row>
    <row r="21" spans="1:45" ht="14.45" customHeight="1">
      <c r="A21" s="435"/>
      <c r="B21" s="376">
        <v>8</v>
      </c>
      <c r="C21" s="376"/>
      <c r="D21" s="488" t="s">
        <v>1584</v>
      </c>
      <c r="E21" s="489"/>
      <c r="F21" s="492">
        <v>21</v>
      </c>
      <c r="G21" s="470">
        <v>45</v>
      </c>
      <c r="H21" s="494" t="s">
        <v>1536</v>
      </c>
      <c r="I21" s="494"/>
      <c r="J21" s="494"/>
      <c r="K21" s="494"/>
      <c r="L21" s="494"/>
      <c r="M21" s="494"/>
      <c r="N21" s="486" t="s">
        <v>604</v>
      </c>
      <c r="O21" s="486"/>
      <c r="P21" s="503" t="s">
        <v>1537</v>
      </c>
      <c r="Q21" s="503"/>
      <c r="R21" s="503"/>
      <c r="S21" s="486" t="s">
        <v>698</v>
      </c>
      <c r="T21" s="486"/>
      <c r="U21" s="486"/>
      <c r="V21" s="486"/>
      <c r="W21" s="486" t="s">
        <v>698</v>
      </c>
      <c r="X21" s="486"/>
      <c r="Y21" s="486"/>
      <c r="Z21" s="486">
        <v>1</v>
      </c>
      <c r="AA21" s="486"/>
      <c r="AB21" s="487">
        <v>76</v>
      </c>
      <c r="AC21" s="487"/>
      <c r="AD21" s="486"/>
      <c r="AE21" s="486"/>
      <c r="AF21" s="487">
        <v>782</v>
      </c>
      <c r="AG21" s="487"/>
      <c r="AH21" s="487"/>
      <c r="AI21" s="486"/>
      <c r="AJ21" s="486"/>
      <c r="AK21" s="486"/>
      <c r="AL21" s="486"/>
      <c r="AM21" s="524"/>
      <c r="AN21" s="526"/>
      <c r="AO21" s="526"/>
      <c r="AP21" s="528"/>
      <c r="AQ21" s="529"/>
      <c r="AR21" s="528"/>
      <c r="AS21" s="445"/>
    </row>
    <row r="22" spans="1:45" ht="14.45" customHeight="1">
      <c r="A22" s="435"/>
      <c r="B22" s="376"/>
      <c r="C22" s="376"/>
      <c r="D22" s="490"/>
      <c r="E22" s="491"/>
      <c r="F22" s="493"/>
      <c r="G22" s="471"/>
      <c r="H22" s="494"/>
      <c r="I22" s="494"/>
      <c r="J22" s="494"/>
      <c r="K22" s="494"/>
      <c r="L22" s="494"/>
      <c r="M22" s="494"/>
      <c r="N22" s="486"/>
      <c r="O22" s="486"/>
      <c r="P22" s="503"/>
      <c r="Q22" s="503"/>
      <c r="R22" s="503"/>
      <c r="S22" s="486"/>
      <c r="T22" s="486"/>
      <c r="U22" s="486"/>
      <c r="V22" s="486"/>
      <c r="W22" s="486"/>
      <c r="X22" s="486"/>
      <c r="Y22" s="486"/>
      <c r="Z22" s="486"/>
      <c r="AA22" s="486"/>
      <c r="AB22" s="487"/>
      <c r="AC22" s="487"/>
      <c r="AD22" s="486"/>
      <c r="AE22" s="486"/>
      <c r="AF22" s="487"/>
      <c r="AG22" s="487"/>
      <c r="AH22" s="487"/>
      <c r="AI22" s="486"/>
      <c r="AJ22" s="486"/>
      <c r="AK22" s="486"/>
      <c r="AL22" s="486"/>
      <c r="AM22" s="525"/>
      <c r="AN22" s="527"/>
      <c r="AO22" s="527"/>
      <c r="AP22" s="530"/>
      <c r="AQ22" s="531"/>
      <c r="AR22" s="530"/>
      <c r="AS22" s="532"/>
    </row>
    <row r="23" spans="1:45" ht="14.45" customHeight="1">
      <c r="A23" s="435"/>
      <c r="B23" s="376">
        <v>9</v>
      </c>
      <c r="C23" s="376"/>
      <c r="D23" s="488" t="s">
        <v>1538</v>
      </c>
      <c r="E23" s="489"/>
      <c r="F23" s="492">
        <v>7</v>
      </c>
      <c r="G23" s="470">
        <v>40</v>
      </c>
      <c r="H23" s="504" t="s">
        <v>1525</v>
      </c>
      <c r="I23" s="504"/>
      <c r="J23" s="504"/>
      <c r="K23" s="504"/>
      <c r="L23" s="504"/>
      <c r="M23" s="504"/>
      <c r="N23" s="486" t="s">
        <v>604</v>
      </c>
      <c r="O23" s="486"/>
      <c r="P23" s="486" t="s">
        <v>706</v>
      </c>
      <c r="Q23" s="486"/>
      <c r="R23" s="486"/>
      <c r="S23" s="486" t="s">
        <v>1539</v>
      </c>
      <c r="T23" s="486"/>
      <c r="U23" s="486"/>
      <c r="V23" s="486"/>
      <c r="W23" s="502" t="s">
        <v>1540</v>
      </c>
      <c r="X23" s="502"/>
      <c r="Y23" s="502"/>
      <c r="Z23" s="486">
        <v>1</v>
      </c>
      <c r="AA23" s="486"/>
      <c r="AB23" s="487">
        <v>1</v>
      </c>
      <c r="AC23" s="487"/>
      <c r="AD23" s="486">
        <v>2</v>
      </c>
      <c r="AE23" s="486"/>
      <c r="AF23" s="487">
        <v>1</v>
      </c>
      <c r="AG23" s="487"/>
      <c r="AH23" s="487"/>
      <c r="AI23" s="486"/>
      <c r="AJ23" s="486"/>
      <c r="AK23" s="486"/>
      <c r="AL23" s="486"/>
      <c r="AM23" s="533"/>
      <c r="AN23" s="534"/>
      <c r="AO23" s="534"/>
      <c r="AP23" s="528"/>
      <c r="AQ23" s="529"/>
      <c r="AR23" s="528"/>
      <c r="AS23" s="445"/>
    </row>
    <row r="24" spans="1:45" ht="14.45" customHeight="1">
      <c r="A24" s="435"/>
      <c r="B24" s="376"/>
      <c r="C24" s="376"/>
      <c r="D24" s="490"/>
      <c r="E24" s="491"/>
      <c r="F24" s="493"/>
      <c r="G24" s="471"/>
      <c r="H24" s="504"/>
      <c r="I24" s="504"/>
      <c r="J24" s="504"/>
      <c r="K24" s="504"/>
      <c r="L24" s="504"/>
      <c r="M24" s="504"/>
      <c r="N24" s="486"/>
      <c r="O24" s="486"/>
      <c r="P24" s="486"/>
      <c r="Q24" s="486"/>
      <c r="R24" s="486"/>
      <c r="S24" s="486"/>
      <c r="T24" s="486"/>
      <c r="U24" s="486"/>
      <c r="V24" s="486"/>
      <c r="W24" s="502"/>
      <c r="X24" s="502"/>
      <c r="Y24" s="502"/>
      <c r="Z24" s="486"/>
      <c r="AA24" s="486"/>
      <c r="AB24" s="487"/>
      <c r="AC24" s="487"/>
      <c r="AD24" s="486"/>
      <c r="AE24" s="486"/>
      <c r="AF24" s="487"/>
      <c r="AG24" s="487"/>
      <c r="AH24" s="487"/>
      <c r="AI24" s="486"/>
      <c r="AJ24" s="486"/>
      <c r="AK24" s="486"/>
      <c r="AL24" s="486"/>
      <c r="AM24" s="533"/>
      <c r="AN24" s="534"/>
      <c r="AO24" s="534"/>
      <c r="AP24" s="530"/>
      <c r="AQ24" s="531"/>
      <c r="AR24" s="530"/>
      <c r="AS24" s="532"/>
    </row>
    <row r="25" spans="1:45" ht="14.45" customHeight="1">
      <c r="A25" s="435"/>
      <c r="B25" s="376">
        <v>10</v>
      </c>
      <c r="C25" s="376"/>
      <c r="D25" s="488" t="s">
        <v>1541</v>
      </c>
      <c r="E25" s="489"/>
      <c r="F25" s="492">
        <v>12</v>
      </c>
      <c r="G25" s="470">
        <v>10</v>
      </c>
      <c r="H25" s="504" t="s">
        <v>1542</v>
      </c>
      <c r="I25" s="504"/>
      <c r="J25" s="504"/>
      <c r="K25" s="504"/>
      <c r="L25" s="504"/>
      <c r="M25" s="504"/>
      <c r="N25" s="486" t="s">
        <v>604</v>
      </c>
      <c r="O25" s="486"/>
      <c r="P25" s="486" t="s">
        <v>706</v>
      </c>
      <c r="Q25" s="486"/>
      <c r="R25" s="486"/>
      <c r="S25" s="486" t="s">
        <v>698</v>
      </c>
      <c r="T25" s="486"/>
      <c r="U25" s="486"/>
      <c r="V25" s="486"/>
      <c r="W25" s="486" t="s">
        <v>698</v>
      </c>
      <c r="X25" s="486"/>
      <c r="Y25" s="486"/>
      <c r="Z25" s="486">
        <v>1</v>
      </c>
      <c r="AA25" s="486"/>
      <c r="AB25" s="487">
        <v>141</v>
      </c>
      <c r="AC25" s="487"/>
      <c r="AD25" s="486"/>
      <c r="AE25" s="486"/>
      <c r="AF25" s="487">
        <v>790</v>
      </c>
      <c r="AG25" s="487"/>
      <c r="AH25" s="487"/>
      <c r="AI25" s="486"/>
      <c r="AJ25" s="486"/>
      <c r="AK25" s="486"/>
      <c r="AL25" s="486"/>
      <c r="AM25" s="524"/>
      <c r="AN25" s="526"/>
      <c r="AO25" s="526"/>
      <c r="AP25" s="528"/>
      <c r="AQ25" s="529"/>
      <c r="AR25" s="528"/>
      <c r="AS25" s="445"/>
    </row>
    <row r="26" spans="1:45" ht="14.45" customHeight="1">
      <c r="A26" s="435"/>
      <c r="B26" s="376"/>
      <c r="C26" s="376"/>
      <c r="D26" s="490"/>
      <c r="E26" s="491"/>
      <c r="F26" s="493"/>
      <c r="G26" s="471"/>
      <c r="H26" s="504"/>
      <c r="I26" s="504"/>
      <c r="J26" s="504"/>
      <c r="K26" s="504"/>
      <c r="L26" s="504"/>
      <c r="M26" s="504"/>
      <c r="N26" s="486"/>
      <c r="O26" s="486"/>
      <c r="P26" s="486"/>
      <c r="Q26" s="486"/>
      <c r="R26" s="486"/>
      <c r="S26" s="486"/>
      <c r="T26" s="486"/>
      <c r="U26" s="486"/>
      <c r="V26" s="486"/>
      <c r="W26" s="486"/>
      <c r="X26" s="486"/>
      <c r="Y26" s="486"/>
      <c r="Z26" s="486"/>
      <c r="AA26" s="486"/>
      <c r="AB26" s="487"/>
      <c r="AC26" s="487"/>
      <c r="AD26" s="486"/>
      <c r="AE26" s="486"/>
      <c r="AF26" s="487"/>
      <c r="AG26" s="487"/>
      <c r="AH26" s="487"/>
      <c r="AI26" s="486"/>
      <c r="AJ26" s="486"/>
      <c r="AK26" s="486"/>
      <c r="AL26" s="486"/>
      <c r="AM26" s="525"/>
      <c r="AN26" s="527"/>
      <c r="AO26" s="527"/>
      <c r="AP26" s="530"/>
      <c r="AQ26" s="531"/>
      <c r="AR26" s="530"/>
      <c r="AS26" s="532"/>
    </row>
    <row r="27" spans="1:45" ht="14.45" customHeight="1">
      <c r="A27" s="435"/>
      <c r="B27" s="376">
        <v>11</v>
      </c>
      <c r="C27" s="376"/>
      <c r="D27" s="488" t="s">
        <v>1543</v>
      </c>
      <c r="E27" s="489"/>
      <c r="F27" s="492">
        <v>2</v>
      </c>
      <c r="G27" s="470">
        <v>35</v>
      </c>
      <c r="H27" s="494" t="s">
        <v>1544</v>
      </c>
      <c r="I27" s="494"/>
      <c r="J27" s="494"/>
      <c r="K27" s="494"/>
      <c r="L27" s="494"/>
      <c r="M27" s="494"/>
      <c r="N27" s="486" t="s">
        <v>604</v>
      </c>
      <c r="O27" s="486"/>
      <c r="P27" s="393" t="s">
        <v>1545</v>
      </c>
      <c r="Q27" s="393"/>
      <c r="R27" s="393"/>
      <c r="S27" s="486" t="s">
        <v>1546</v>
      </c>
      <c r="T27" s="486"/>
      <c r="U27" s="486"/>
      <c r="V27" s="486"/>
      <c r="W27" s="486" t="s">
        <v>698</v>
      </c>
      <c r="X27" s="486"/>
      <c r="Y27" s="486"/>
      <c r="Z27" s="486">
        <v>1</v>
      </c>
      <c r="AA27" s="486"/>
      <c r="AB27" s="487">
        <v>6</v>
      </c>
      <c r="AC27" s="487"/>
      <c r="AD27" s="486"/>
      <c r="AE27" s="486"/>
      <c r="AF27" s="487">
        <v>1402</v>
      </c>
      <c r="AG27" s="487"/>
      <c r="AH27" s="487"/>
      <c r="AI27" s="486"/>
      <c r="AJ27" s="486"/>
      <c r="AK27" s="486"/>
      <c r="AL27" s="486"/>
      <c r="AM27" s="533"/>
      <c r="AN27" s="534"/>
      <c r="AO27" s="534"/>
      <c r="AP27" s="528"/>
      <c r="AQ27" s="529"/>
      <c r="AR27" s="528"/>
      <c r="AS27" s="445"/>
    </row>
    <row r="28" spans="1:45" ht="14.45" customHeight="1">
      <c r="A28" s="435"/>
      <c r="B28" s="376"/>
      <c r="C28" s="376"/>
      <c r="D28" s="490"/>
      <c r="E28" s="491"/>
      <c r="F28" s="493"/>
      <c r="G28" s="471"/>
      <c r="H28" s="494"/>
      <c r="I28" s="494"/>
      <c r="J28" s="494"/>
      <c r="K28" s="494"/>
      <c r="L28" s="494"/>
      <c r="M28" s="494"/>
      <c r="N28" s="486"/>
      <c r="O28" s="486"/>
      <c r="P28" s="393"/>
      <c r="Q28" s="393"/>
      <c r="R28" s="393"/>
      <c r="S28" s="486"/>
      <c r="T28" s="486"/>
      <c r="U28" s="486"/>
      <c r="V28" s="486"/>
      <c r="W28" s="486"/>
      <c r="X28" s="486"/>
      <c r="Y28" s="486"/>
      <c r="Z28" s="486"/>
      <c r="AA28" s="486"/>
      <c r="AB28" s="487"/>
      <c r="AC28" s="487"/>
      <c r="AD28" s="486"/>
      <c r="AE28" s="486"/>
      <c r="AF28" s="487"/>
      <c r="AG28" s="487"/>
      <c r="AH28" s="487"/>
      <c r="AI28" s="486"/>
      <c r="AJ28" s="486"/>
      <c r="AK28" s="486"/>
      <c r="AL28" s="486"/>
      <c r="AM28" s="533"/>
      <c r="AN28" s="534"/>
      <c r="AO28" s="534"/>
      <c r="AP28" s="530"/>
      <c r="AQ28" s="531"/>
      <c r="AR28" s="530"/>
      <c r="AS28" s="532"/>
    </row>
    <row r="29" spans="1:45" ht="14.45" customHeight="1">
      <c r="A29" s="435"/>
      <c r="B29" s="376">
        <v>12</v>
      </c>
      <c r="C29" s="376"/>
      <c r="D29" s="488" t="s">
        <v>1548</v>
      </c>
      <c r="E29" s="489"/>
      <c r="F29" s="492">
        <v>15</v>
      </c>
      <c r="G29" s="470">
        <v>0</v>
      </c>
      <c r="H29" s="504" t="s">
        <v>1547</v>
      </c>
      <c r="I29" s="504"/>
      <c r="J29" s="504"/>
      <c r="K29" s="504"/>
      <c r="L29" s="504"/>
      <c r="M29" s="504"/>
      <c r="N29" s="486" t="s">
        <v>361</v>
      </c>
      <c r="O29" s="486"/>
      <c r="P29" s="393" t="s">
        <v>1549</v>
      </c>
      <c r="Q29" s="393"/>
      <c r="R29" s="393"/>
      <c r="S29" s="486" t="s">
        <v>698</v>
      </c>
      <c r="T29" s="486"/>
      <c r="U29" s="486"/>
      <c r="V29" s="486"/>
      <c r="W29" s="486" t="s">
        <v>698</v>
      </c>
      <c r="X29" s="486"/>
      <c r="Y29" s="486"/>
      <c r="Z29" s="486"/>
      <c r="AA29" s="486"/>
      <c r="AB29" s="487"/>
      <c r="AC29" s="487"/>
      <c r="AD29" s="486"/>
      <c r="AE29" s="486"/>
      <c r="AF29" s="487">
        <v>650</v>
      </c>
      <c r="AG29" s="487"/>
      <c r="AH29" s="487"/>
      <c r="AI29" s="486"/>
      <c r="AJ29" s="486"/>
      <c r="AK29" s="486"/>
      <c r="AL29" s="486"/>
      <c r="AM29" s="524"/>
      <c r="AN29" s="526"/>
      <c r="AO29" s="526"/>
      <c r="AP29" s="528"/>
      <c r="AQ29" s="529"/>
      <c r="AR29" s="528"/>
      <c r="AS29" s="445"/>
    </row>
    <row r="30" spans="1:45" ht="14.45" customHeight="1">
      <c r="A30" s="435"/>
      <c r="B30" s="376"/>
      <c r="C30" s="376"/>
      <c r="D30" s="490"/>
      <c r="E30" s="491"/>
      <c r="F30" s="493"/>
      <c r="G30" s="471"/>
      <c r="H30" s="504"/>
      <c r="I30" s="504"/>
      <c r="J30" s="504"/>
      <c r="K30" s="504"/>
      <c r="L30" s="504"/>
      <c r="M30" s="504"/>
      <c r="N30" s="486"/>
      <c r="O30" s="486"/>
      <c r="P30" s="393"/>
      <c r="Q30" s="393"/>
      <c r="R30" s="393"/>
      <c r="S30" s="486"/>
      <c r="T30" s="486"/>
      <c r="U30" s="486"/>
      <c r="V30" s="486"/>
      <c r="W30" s="486"/>
      <c r="X30" s="486"/>
      <c r="Y30" s="486"/>
      <c r="Z30" s="486"/>
      <c r="AA30" s="486"/>
      <c r="AB30" s="487"/>
      <c r="AC30" s="487"/>
      <c r="AD30" s="486"/>
      <c r="AE30" s="486"/>
      <c r="AF30" s="487"/>
      <c r="AG30" s="487"/>
      <c r="AH30" s="487"/>
      <c r="AI30" s="486"/>
      <c r="AJ30" s="486"/>
      <c r="AK30" s="486"/>
      <c r="AL30" s="486"/>
      <c r="AM30" s="525"/>
      <c r="AN30" s="527"/>
      <c r="AO30" s="527"/>
      <c r="AP30" s="535"/>
      <c r="AQ30" s="536"/>
      <c r="AR30" s="535"/>
      <c r="AS30" s="447"/>
    </row>
    <row r="31" spans="1:45" ht="14.45" customHeight="1">
      <c r="A31" s="435"/>
      <c r="B31" s="376">
        <v>13</v>
      </c>
      <c r="C31" s="376"/>
      <c r="D31" s="537" t="s">
        <v>1550</v>
      </c>
      <c r="E31" s="538"/>
      <c r="F31" s="509">
        <v>18</v>
      </c>
      <c r="G31" s="540">
        <v>26</v>
      </c>
      <c r="H31" s="504" t="s">
        <v>1551</v>
      </c>
      <c r="I31" s="504"/>
      <c r="J31" s="504"/>
      <c r="K31" s="504"/>
      <c r="L31" s="504"/>
      <c r="M31" s="504"/>
      <c r="N31" s="486" t="s">
        <v>361</v>
      </c>
      <c r="O31" s="486"/>
      <c r="P31" s="486" t="s">
        <v>1552</v>
      </c>
      <c r="Q31" s="486"/>
      <c r="R31" s="486"/>
      <c r="S31" s="486" t="s">
        <v>1553</v>
      </c>
      <c r="T31" s="486"/>
      <c r="U31" s="486"/>
      <c r="V31" s="486"/>
      <c r="W31" s="486" t="s">
        <v>1554</v>
      </c>
      <c r="X31" s="486"/>
      <c r="Y31" s="486"/>
      <c r="Z31" s="486"/>
      <c r="AA31" s="486"/>
      <c r="AB31" s="487"/>
      <c r="AC31" s="487"/>
      <c r="AD31" s="486"/>
      <c r="AE31" s="486"/>
      <c r="AF31" s="487">
        <v>100</v>
      </c>
      <c r="AG31" s="487"/>
      <c r="AH31" s="487"/>
      <c r="AI31" s="486"/>
      <c r="AJ31" s="486"/>
      <c r="AK31" s="486"/>
      <c r="AL31" s="486"/>
      <c r="AM31" s="524"/>
      <c r="AN31" s="526"/>
      <c r="AO31" s="526"/>
      <c r="AP31" s="528"/>
      <c r="AQ31" s="529"/>
      <c r="AR31" s="528"/>
      <c r="AS31" s="445"/>
    </row>
    <row r="32" spans="1:45" ht="14.45" customHeight="1">
      <c r="A32" s="435"/>
      <c r="B32" s="376"/>
      <c r="C32" s="376"/>
      <c r="D32" s="539"/>
      <c r="E32" s="491"/>
      <c r="F32" s="493"/>
      <c r="G32" s="541"/>
      <c r="H32" s="504"/>
      <c r="I32" s="504"/>
      <c r="J32" s="504"/>
      <c r="K32" s="504"/>
      <c r="L32" s="504"/>
      <c r="M32" s="504"/>
      <c r="N32" s="486"/>
      <c r="O32" s="486"/>
      <c r="P32" s="486"/>
      <c r="Q32" s="486"/>
      <c r="R32" s="486"/>
      <c r="S32" s="486"/>
      <c r="T32" s="486"/>
      <c r="U32" s="486"/>
      <c r="V32" s="486"/>
      <c r="W32" s="486"/>
      <c r="X32" s="486"/>
      <c r="Y32" s="486"/>
      <c r="Z32" s="486"/>
      <c r="AA32" s="486"/>
      <c r="AB32" s="487"/>
      <c r="AC32" s="487"/>
      <c r="AD32" s="486"/>
      <c r="AE32" s="486"/>
      <c r="AF32" s="487"/>
      <c r="AG32" s="487"/>
      <c r="AH32" s="487"/>
      <c r="AI32" s="486"/>
      <c r="AJ32" s="486"/>
      <c r="AK32" s="486"/>
      <c r="AL32" s="486"/>
      <c r="AM32" s="525"/>
      <c r="AN32" s="527"/>
      <c r="AO32" s="527"/>
      <c r="AP32" s="530"/>
      <c r="AQ32" s="531"/>
      <c r="AR32" s="530"/>
      <c r="AS32" s="532"/>
    </row>
    <row r="33" spans="1:45" ht="14.45" customHeight="1">
      <c r="A33" s="435"/>
      <c r="B33" s="376">
        <v>14</v>
      </c>
      <c r="C33" s="376"/>
      <c r="D33" s="488" t="s">
        <v>1555</v>
      </c>
      <c r="E33" s="489"/>
      <c r="F33" s="492">
        <v>10</v>
      </c>
      <c r="G33" s="470">
        <v>10</v>
      </c>
      <c r="H33" s="494" t="s">
        <v>1556</v>
      </c>
      <c r="I33" s="494"/>
      <c r="J33" s="494"/>
      <c r="K33" s="494"/>
      <c r="L33" s="494"/>
      <c r="M33" s="494"/>
      <c r="N33" s="486" t="s">
        <v>604</v>
      </c>
      <c r="O33" s="486"/>
      <c r="P33" s="486" t="s">
        <v>366</v>
      </c>
      <c r="Q33" s="486"/>
      <c r="R33" s="486"/>
      <c r="S33" s="486" t="s">
        <v>698</v>
      </c>
      <c r="T33" s="486"/>
      <c r="U33" s="486"/>
      <c r="V33" s="486"/>
      <c r="W33" s="503" t="s">
        <v>698</v>
      </c>
      <c r="X33" s="503"/>
      <c r="Y33" s="503"/>
      <c r="Z33" s="486">
        <v>1</v>
      </c>
      <c r="AA33" s="486"/>
      <c r="AB33" s="486">
        <v>76</v>
      </c>
      <c r="AC33" s="486"/>
      <c r="AD33" s="486">
        <v>1</v>
      </c>
      <c r="AE33" s="486"/>
      <c r="AF33" s="487">
        <v>1810</v>
      </c>
      <c r="AG33" s="487"/>
      <c r="AH33" s="487"/>
      <c r="AI33" s="486"/>
      <c r="AJ33" s="486"/>
      <c r="AK33" s="486"/>
      <c r="AL33" s="486"/>
      <c r="AM33" s="524"/>
      <c r="AN33" s="526"/>
      <c r="AO33" s="526"/>
      <c r="AP33" s="528"/>
      <c r="AQ33" s="529"/>
      <c r="AR33" s="528"/>
      <c r="AS33" s="445"/>
    </row>
    <row r="34" spans="1:45" ht="14.45" customHeight="1">
      <c r="A34" s="435"/>
      <c r="B34" s="376"/>
      <c r="C34" s="376"/>
      <c r="D34" s="490"/>
      <c r="E34" s="491"/>
      <c r="F34" s="493"/>
      <c r="G34" s="471"/>
      <c r="H34" s="494"/>
      <c r="I34" s="494"/>
      <c r="J34" s="494"/>
      <c r="K34" s="494"/>
      <c r="L34" s="494"/>
      <c r="M34" s="494"/>
      <c r="N34" s="486"/>
      <c r="O34" s="486"/>
      <c r="P34" s="486"/>
      <c r="Q34" s="486"/>
      <c r="R34" s="486"/>
      <c r="S34" s="486"/>
      <c r="T34" s="486"/>
      <c r="U34" s="486"/>
      <c r="V34" s="486"/>
      <c r="W34" s="503"/>
      <c r="X34" s="503"/>
      <c r="Y34" s="503"/>
      <c r="Z34" s="486"/>
      <c r="AA34" s="486"/>
      <c r="AB34" s="486"/>
      <c r="AC34" s="486"/>
      <c r="AD34" s="486"/>
      <c r="AE34" s="486"/>
      <c r="AF34" s="487"/>
      <c r="AG34" s="487"/>
      <c r="AH34" s="487"/>
      <c r="AI34" s="486"/>
      <c r="AJ34" s="486"/>
      <c r="AK34" s="486"/>
      <c r="AL34" s="486"/>
      <c r="AM34" s="525"/>
      <c r="AN34" s="527"/>
      <c r="AO34" s="527"/>
      <c r="AP34" s="535"/>
      <c r="AQ34" s="536"/>
      <c r="AR34" s="535"/>
      <c r="AS34" s="447"/>
    </row>
    <row r="40" spans="1:45" ht="16.5" customHeight="1">
      <c r="A40" s="1" t="s">
        <v>1656</v>
      </c>
    </row>
  </sheetData>
  <autoFilter ref="H1:M34" xr:uid="{00000000-0009-0000-0000-000021000000}">
    <filterColumn colId="0" showButton="0"/>
    <filterColumn colId="1" showButton="0"/>
    <filterColumn colId="2" showButton="0"/>
    <filterColumn colId="3" showButton="0"/>
    <filterColumn colId="4" showButton="0"/>
  </autoFilter>
  <mergeCells count="313">
    <mergeCell ref="A1:A34"/>
    <mergeCell ref="AP31:AQ32"/>
    <mergeCell ref="AR31:AS32"/>
    <mergeCell ref="B33:C34"/>
    <mergeCell ref="D33:E34"/>
    <mergeCell ref="F33:F34"/>
    <mergeCell ref="G33:G34"/>
    <mergeCell ref="H33:M34"/>
    <mergeCell ref="N33:O34"/>
    <mergeCell ref="P33:R34"/>
    <mergeCell ref="S33:V34"/>
    <mergeCell ref="W33:Y34"/>
    <mergeCell ref="Z33:AA34"/>
    <mergeCell ref="AB33:AC34"/>
    <mergeCell ref="AD33:AE34"/>
    <mergeCell ref="AF33:AH34"/>
    <mergeCell ref="AI33:AJ34"/>
    <mergeCell ref="AK33:AL34"/>
    <mergeCell ref="AM33:AM34"/>
    <mergeCell ref="AN33:AN34"/>
    <mergeCell ref="AO33:AO34"/>
    <mergeCell ref="AP33:AQ34"/>
    <mergeCell ref="AR33:AS34"/>
    <mergeCell ref="Z31:AA32"/>
    <mergeCell ref="AB31:AC32"/>
    <mergeCell ref="AD31:AE32"/>
    <mergeCell ref="AF31:AH32"/>
    <mergeCell ref="AI31:AJ32"/>
    <mergeCell ref="AK31:AL32"/>
    <mergeCell ref="AM31:AM32"/>
    <mergeCell ref="AN31:AN32"/>
    <mergeCell ref="AO31:AO32"/>
    <mergeCell ref="B31:C32"/>
    <mergeCell ref="D31:E32"/>
    <mergeCell ref="F31:F32"/>
    <mergeCell ref="G31:G32"/>
    <mergeCell ref="H31:M32"/>
    <mergeCell ref="N31:O32"/>
    <mergeCell ref="P31:R32"/>
    <mergeCell ref="S31:V32"/>
    <mergeCell ref="W31:Y32"/>
    <mergeCell ref="AM15:AM16"/>
    <mergeCell ref="AN15:AN16"/>
    <mergeCell ref="AO15:AO16"/>
    <mergeCell ref="AM17:AM18"/>
    <mergeCell ref="AN17:AN18"/>
    <mergeCell ref="AO17:AO18"/>
    <mergeCell ref="AP29:AQ30"/>
    <mergeCell ref="AR29:AS30"/>
    <mergeCell ref="AP23:AQ24"/>
    <mergeCell ref="AR23:AS24"/>
    <mergeCell ref="AP25:AQ26"/>
    <mergeCell ref="AR25:AS26"/>
    <mergeCell ref="AP27:AQ28"/>
    <mergeCell ref="AR27:AS28"/>
    <mergeCell ref="AP17:AQ18"/>
    <mergeCell ref="AR17:AS18"/>
    <mergeCell ref="AP19:AQ20"/>
    <mergeCell ref="AR19:AS20"/>
    <mergeCell ref="AP21:AQ22"/>
    <mergeCell ref="AR21:AS22"/>
    <mergeCell ref="AP13:AQ14"/>
    <mergeCell ref="AR13:AS14"/>
    <mergeCell ref="AP7:AQ8"/>
    <mergeCell ref="AR7:AS8"/>
    <mergeCell ref="AM29:AM30"/>
    <mergeCell ref="AN29:AN30"/>
    <mergeCell ref="AO29:AO30"/>
    <mergeCell ref="AM23:AM24"/>
    <mergeCell ref="AN23:AN24"/>
    <mergeCell ref="AO23:AO24"/>
    <mergeCell ref="AM25:AM26"/>
    <mergeCell ref="AN25:AN26"/>
    <mergeCell ref="AO25:AO26"/>
    <mergeCell ref="AP15:AQ16"/>
    <mergeCell ref="AR15:AS16"/>
    <mergeCell ref="AM27:AM28"/>
    <mergeCell ref="AN27:AN28"/>
    <mergeCell ref="AO27:AO28"/>
    <mergeCell ref="AM19:AM20"/>
    <mergeCell ref="AN19:AN20"/>
    <mergeCell ref="AO19:AO20"/>
    <mergeCell ref="AM21:AM22"/>
    <mergeCell ref="AN21:AN22"/>
    <mergeCell ref="AO21:AO22"/>
    <mergeCell ref="AM3:AS3"/>
    <mergeCell ref="AM9:AM10"/>
    <mergeCell ref="AN9:AN10"/>
    <mergeCell ref="AO9:AO10"/>
    <mergeCell ref="AM11:AM12"/>
    <mergeCell ref="AN11:AN12"/>
    <mergeCell ref="AO11:AO12"/>
    <mergeCell ref="AP9:AQ10"/>
    <mergeCell ref="AR9:AS10"/>
    <mergeCell ref="AP11:AQ12"/>
    <mergeCell ref="AR11:AS12"/>
    <mergeCell ref="AM7:AM8"/>
    <mergeCell ref="AN7:AN8"/>
    <mergeCell ref="AO7:AO8"/>
    <mergeCell ref="AI29:AJ30"/>
    <mergeCell ref="AK29:AL30"/>
    <mergeCell ref="AM4:AM5"/>
    <mergeCell ref="AN4:AN5"/>
    <mergeCell ref="AO4:AO5"/>
    <mergeCell ref="AP4:AQ5"/>
    <mergeCell ref="B6:AS6"/>
    <mergeCell ref="AR4:AS4"/>
    <mergeCell ref="AR5:AS5"/>
    <mergeCell ref="AI21:AJ22"/>
    <mergeCell ref="AK21:AL22"/>
    <mergeCell ref="AI23:AJ24"/>
    <mergeCell ref="AK23:AL24"/>
    <mergeCell ref="AI25:AJ26"/>
    <mergeCell ref="AK25:AL26"/>
    <mergeCell ref="AI9:AJ10"/>
    <mergeCell ref="AK9:AL10"/>
    <mergeCell ref="AI11:AJ12"/>
    <mergeCell ref="AK11:AL12"/>
    <mergeCell ref="AF9:AH10"/>
    <mergeCell ref="AF11:AH12"/>
    <mergeCell ref="AM13:AM14"/>
    <mergeCell ref="AN13:AN14"/>
    <mergeCell ref="AO13:AO14"/>
    <mergeCell ref="G21:G22"/>
    <mergeCell ref="G23:G24"/>
    <mergeCell ref="G25:G26"/>
    <mergeCell ref="G27:G28"/>
    <mergeCell ref="G29:G30"/>
    <mergeCell ref="Z29:AA30"/>
    <mergeCell ref="AB29:AC30"/>
    <mergeCell ref="AD29:AE30"/>
    <mergeCell ref="AF29:AH30"/>
    <mergeCell ref="S29:V30"/>
    <mergeCell ref="W29:Y30"/>
    <mergeCell ref="N29:O30"/>
    <mergeCell ref="P29:R30"/>
    <mergeCell ref="H29:M30"/>
    <mergeCell ref="Z25:AA26"/>
    <mergeCell ref="AB25:AC26"/>
    <mergeCell ref="AD25:AE26"/>
    <mergeCell ref="AF25:AH26"/>
    <mergeCell ref="S25:V26"/>
    <mergeCell ref="W25:Y26"/>
    <mergeCell ref="N25:O26"/>
    <mergeCell ref="P25:R26"/>
    <mergeCell ref="H25:M26"/>
    <mergeCell ref="N21:O22"/>
    <mergeCell ref="N3:O5"/>
    <mergeCell ref="P3:R5"/>
    <mergeCell ref="N7:O8"/>
    <mergeCell ref="D3:G3"/>
    <mergeCell ref="B3:C5"/>
    <mergeCell ref="B23:C24"/>
    <mergeCell ref="B25:C26"/>
    <mergeCell ref="B27:C28"/>
    <mergeCell ref="B29:C30"/>
    <mergeCell ref="D9:E10"/>
    <mergeCell ref="D11:E12"/>
    <mergeCell ref="D13:E14"/>
    <mergeCell ref="D15:E16"/>
    <mergeCell ref="D21:E22"/>
    <mergeCell ref="B21:C22"/>
    <mergeCell ref="D23:E24"/>
    <mergeCell ref="D25:E26"/>
    <mergeCell ref="D27:E28"/>
    <mergeCell ref="D29:E30"/>
    <mergeCell ref="F21:F22"/>
    <mergeCell ref="F23:F24"/>
    <mergeCell ref="F25:F26"/>
    <mergeCell ref="F27:F28"/>
    <mergeCell ref="F29:F30"/>
    <mergeCell ref="H19:M20"/>
    <mergeCell ref="H17:M18"/>
    <mergeCell ref="F19:F20"/>
    <mergeCell ref="G17:G18"/>
    <mergeCell ref="G19:G20"/>
    <mergeCell ref="F9:F10"/>
    <mergeCell ref="F11:F12"/>
    <mergeCell ref="F13:F14"/>
    <mergeCell ref="F15:F16"/>
    <mergeCell ref="F17:F18"/>
    <mergeCell ref="H9:M10"/>
    <mergeCell ref="H13:M14"/>
    <mergeCell ref="H15:M16"/>
    <mergeCell ref="H11:M12"/>
    <mergeCell ref="G15:G16"/>
    <mergeCell ref="G9:G10"/>
    <mergeCell ref="G11:G12"/>
    <mergeCell ref="G13:G14"/>
    <mergeCell ref="D4:E5"/>
    <mergeCell ref="F4:F5"/>
    <mergeCell ref="G4:G5"/>
    <mergeCell ref="B13:C14"/>
    <mergeCell ref="D17:E18"/>
    <mergeCell ref="D19:E20"/>
    <mergeCell ref="B17:C18"/>
    <mergeCell ref="B19:C20"/>
    <mergeCell ref="B15:C16"/>
    <mergeCell ref="B9:C10"/>
    <mergeCell ref="B11:C12"/>
    <mergeCell ref="G7:G8"/>
    <mergeCell ref="AI27:AJ28"/>
    <mergeCell ref="AK27:AL28"/>
    <mergeCell ref="W27:Y28"/>
    <mergeCell ref="Z27:AA28"/>
    <mergeCell ref="AB27:AC28"/>
    <mergeCell ref="P27:R28"/>
    <mergeCell ref="S27:V28"/>
    <mergeCell ref="H27:M28"/>
    <mergeCell ref="N27:O28"/>
    <mergeCell ref="AD27:AE28"/>
    <mergeCell ref="AF27:AH28"/>
    <mergeCell ref="H21:M22"/>
    <mergeCell ref="AD23:AE24"/>
    <mergeCell ref="AF23:AH24"/>
    <mergeCell ref="W23:Y24"/>
    <mergeCell ref="Z23:AA24"/>
    <mergeCell ref="AB23:AC24"/>
    <mergeCell ref="P23:R24"/>
    <mergeCell ref="S23:V24"/>
    <mergeCell ref="H23:M24"/>
    <mergeCell ref="N23:O24"/>
    <mergeCell ref="AK19:AL20"/>
    <mergeCell ref="W19:Y20"/>
    <mergeCell ref="Z19:AA20"/>
    <mergeCell ref="AB19:AC20"/>
    <mergeCell ref="P19:R20"/>
    <mergeCell ref="S19:V20"/>
    <mergeCell ref="Z21:AA22"/>
    <mergeCell ref="AB21:AC22"/>
    <mergeCell ref="AD21:AE22"/>
    <mergeCell ref="AF21:AH22"/>
    <mergeCell ref="S21:V22"/>
    <mergeCell ref="W21:Y22"/>
    <mergeCell ref="P21:R22"/>
    <mergeCell ref="N19:O20"/>
    <mergeCell ref="Z17:AA18"/>
    <mergeCell ref="AB17:AC18"/>
    <mergeCell ref="AD17:AE18"/>
    <mergeCell ref="AI17:AJ18"/>
    <mergeCell ref="S17:V18"/>
    <mergeCell ref="W17:Y18"/>
    <mergeCell ref="N17:O18"/>
    <mergeCell ref="P17:R18"/>
    <mergeCell ref="AD19:AE20"/>
    <mergeCell ref="AF19:AH20"/>
    <mergeCell ref="AI19:AJ20"/>
    <mergeCell ref="AF17:AH18"/>
    <mergeCell ref="AF7:AH8"/>
    <mergeCell ref="AI7:AJ8"/>
    <mergeCell ref="S3:V5"/>
    <mergeCell ref="W3:Y5"/>
    <mergeCell ref="AD3:AE3"/>
    <mergeCell ref="AD4:AE4"/>
    <mergeCell ref="AD5:AE5"/>
    <mergeCell ref="AK7:AL8"/>
    <mergeCell ref="AF3:AH5"/>
    <mergeCell ref="AI3:AJ5"/>
    <mergeCell ref="AK3:AL5"/>
    <mergeCell ref="S7:V8"/>
    <mergeCell ref="W7:Y8"/>
    <mergeCell ref="Z7:AA8"/>
    <mergeCell ref="AB7:AC8"/>
    <mergeCell ref="AD7:AE8"/>
    <mergeCell ref="Z3:AA3"/>
    <mergeCell ref="Z4:AA4"/>
    <mergeCell ref="Z5:AA5"/>
    <mergeCell ref="AB3:AC3"/>
    <mergeCell ref="AB4:AC4"/>
    <mergeCell ref="AB5:AC5"/>
    <mergeCell ref="N15:O16"/>
    <mergeCell ref="AD15:AE16"/>
    <mergeCell ref="AI15:AJ16"/>
    <mergeCell ref="N9:O10"/>
    <mergeCell ref="N11:O12"/>
    <mergeCell ref="P9:R10"/>
    <mergeCell ref="W9:Y10"/>
    <mergeCell ref="Z9:AA10"/>
    <mergeCell ref="AB9:AC10"/>
    <mergeCell ref="S9:V10"/>
    <mergeCell ref="AK15:AL16"/>
    <mergeCell ref="AK17:AL18"/>
    <mergeCell ref="W15:Y16"/>
    <mergeCell ref="Z15:AA16"/>
    <mergeCell ref="AB15:AC16"/>
    <mergeCell ref="P15:R16"/>
    <mergeCell ref="S15:V16"/>
    <mergeCell ref="AF15:AH16"/>
    <mergeCell ref="AD9:AE10"/>
    <mergeCell ref="H3:M5"/>
    <mergeCell ref="AI2:AS2"/>
    <mergeCell ref="AK13:AL14"/>
    <mergeCell ref="Z11:AA12"/>
    <mergeCell ref="AB11:AC12"/>
    <mergeCell ref="AD11:AE12"/>
    <mergeCell ref="S11:V12"/>
    <mergeCell ref="W11:Y12"/>
    <mergeCell ref="P11:R12"/>
    <mergeCell ref="Z13:AA14"/>
    <mergeCell ref="AB13:AC14"/>
    <mergeCell ref="AD13:AE14"/>
    <mergeCell ref="AI13:AJ14"/>
    <mergeCell ref="S13:V14"/>
    <mergeCell ref="W13:Y14"/>
    <mergeCell ref="N13:O14"/>
    <mergeCell ref="P13:R14"/>
    <mergeCell ref="AF13:AH14"/>
    <mergeCell ref="B1:M2"/>
    <mergeCell ref="B7:C8"/>
    <mergeCell ref="D7:E8"/>
    <mergeCell ref="F7:F8"/>
    <mergeCell ref="H7:M8"/>
    <mergeCell ref="P7:R8"/>
  </mergeCells>
  <phoneticPr fontId="2"/>
  <pageMargins left="0.15748031496062992" right="0.15748031496062992" top="0.55118110236220474" bottom="0.55118110236220474"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S40"/>
  <sheetViews>
    <sheetView zoomScaleNormal="100" workbookViewId="0">
      <selection activeCell="A40" sqref="A40:AC41"/>
    </sheetView>
  </sheetViews>
  <sheetFormatPr defaultColWidth="3.125" defaultRowHeight="16.5" customHeight="1"/>
  <cols>
    <col min="1" max="1" width="3.125" style="1"/>
    <col min="2" max="3" width="2.375" style="1" customWidth="1"/>
    <col min="4" max="5" width="3.125" style="1"/>
    <col min="6" max="7" width="4.375" style="1" customWidth="1"/>
    <col min="8" max="13" width="2.625" style="1" customWidth="1"/>
    <col min="14" max="15" width="3.625" style="1" customWidth="1"/>
    <col min="16" max="18" width="3" style="1" customWidth="1"/>
    <col min="19" max="22" width="2.5" style="1" customWidth="1"/>
    <col min="23" max="25" width="3.125" style="1"/>
    <col min="26" max="31" width="2.625" style="1" customWidth="1"/>
    <col min="32" max="34" width="2.375" style="1" customWidth="1"/>
    <col min="35" max="38" width="2.75" style="1" customWidth="1"/>
    <col min="39" max="53" width="3.125" style="1"/>
    <col min="54" max="54" width="3.125" style="1" customWidth="1"/>
    <col min="55" max="16384" width="3.125" style="1"/>
  </cols>
  <sheetData>
    <row r="1" spans="1:45" ht="16.5" customHeight="1">
      <c r="A1" s="435" t="s">
        <v>1423</v>
      </c>
      <c r="B1" s="161" t="s">
        <v>644</v>
      </c>
      <c r="C1" s="161"/>
      <c r="D1" s="161"/>
      <c r="E1" s="161"/>
      <c r="F1" s="161"/>
      <c r="G1" s="161"/>
      <c r="H1" s="161"/>
      <c r="I1" s="161"/>
      <c r="J1" s="161"/>
      <c r="K1" s="161"/>
      <c r="L1" s="161"/>
      <c r="M1" s="161"/>
      <c r="N1" s="16"/>
    </row>
    <row r="2" spans="1:45" ht="16.5" customHeight="1">
      <c r="A2" s="435"/>
      <c r="B2" s="181"/>
      <c r="C2" s="181"/>
      <c r="D2" s="181"/>
      <c r="E2" s="181"/>
      <c r="F2" s="181"/>
      <c r="G2" s="181"/>
      <c r="H2" s="181"/>
      <c r="I2" s="181"/>
      <c r="J2" s="181"/>
      <c r="K2" s="181"/>
      <c r="L2" s="181"/>
      <c r="M2" s="181"/>
      <c r="N2" s="71"/>
      <c r="AB2" s="11"/>
      <c r="AC2" s="11"/>
      <c r="AD2" s="11"/>
      <c r="AE2" s="11"/>
      <c r="AF2" s="11"/>
      <c r="AG2" s="11"/>
      <c r="AH2" s="11"/>
      <c r="AI2" s="375" t="s">
        <v>1513</v>
      </c>
      <c r="AJ2" s="375"/>
      <c r="AK2" s="375"/>
      <c r="AL2" s="375"/>
      <c r="AM2" s="375"/>
      <c r="AN2" s="375"/>
      <c r="AO2" s="375"/>
      <c r="AP2" s="375"/>
      <c r="AQ2" s="375"/>
      <c r="AR2" s="375"/>
      <c r="AS2" s="375"/>
    </row>
    <row r="3" spans="1:45" ht="16.5" customHeight="1">
      <c r="A3" s="435"/>
      <c r="B3" s="377" t="s">
        <v>665</v>
      </c>
      <c r="C3" s="378"/>
      <c r="D3" s="511" t="s">
        <v>649</v>
      </c>
      <c r="E3" s="511"/>
      <c r="F3" s="511"/>
      <c r="G3" s="512"/>
      <c r="H3" s="486" t="s">
        <v>650</v>
      </c>
      <c r="I3" s="486"/>
      <c r="J3" s="486"/>
      <c r="K3" s="486"/>
      <c r="L3" s="486"/>
      <c r="M3" s="486"/>
      <c r="N3" s="503" t="s">
        <v>651</v>
      </c>
      <c r="O3" s="503"/>
      <c r="P3" s="393" t="s">
        <v>652</v>
      </c>
      <c r="Q3" s="393"/>
      <c r="R3" s="393"/>
      <c r="S3" s="486" t="s">
        <v>653</v>
      </c>
      <c r="T3" s="486"/>
      <c r="U3" s="486"/>
      <c r="V3" s="486"/>
      <c r="W3" s="486" t="s">
        <v>654</v>
      </c>
      <c r="X3" s="486"/>
      <c r="Y3" s="486"/>
      <c r="Z3" s="496" t="s">
        <v>655</v>
      </c>
      <c r="AA3" s="497"/>
      <c r="AB3" s="496" t="s">
        <v>655</v>
      </c>
      <c r="AC3" s="497"/>
      <c r="AD3" s="496" t="s">
        <v>660</v>
      </c>
      <c r="AE3" s="497"/>
      <c r="AF3" s="502" t="s">
        <v>666</v>
      </c>
      <c r="AG3" s="502"/>
      <c r="AH3" s="502"/>
      <c r="AI3" s="393" t="s">
        <v>618</v>
      </c>
      <c r="AJ3" s="393"/>
      <c r="AK3" s="502" t="s">
        <v>663</v>
      </c>
      <c r="AL3" s="502"/>
      <c r="AM3" s="393" t="s">
        <v>664</v>
      </c>
      <c r="AN3" s="393"/>
      <c r="AO3" s="393"/>
      <c r="AP3" s="393"/>
      <c r="AQ3" s="393"/>
      <c r="AR3" s="393"/>
      <c r="AS3" s="393"/>
    </row>
    <row r="4" spans="1:45" ht="16.5" customHeight="1">
      <c r="A4" s="435"/>
      <c r="B4" s="513"/>
      <c r="C4" s="514"/>
      <c r="D4" s="505" t="s">
        <v>646</v>
      </c>
      <c r="E4" s="506"/>
      <c r="F4" s="509" t="s">
        <v>647</v>
      </c>
      <c r="G4" s="510" t="s">
        <v>648</v>
      </c>
      <c r="H4" s="486"/>
      <c r="I4" s="486"/>
      <c r="J4" s="486"/>
      <c r="K4" s="486"/>
      <c r="L4" s="486"/>
      <c r="M4" s="486"/>
      <c r="N4" s="503"/>
      <c r="O4" s="503"/>
      <c r="P4" s="393"/>
      <c r="Q4" s="393"/>
      <c r="R4" s="393"/>
      <c r="S4" s="486"/>
      <c r="T4" s="486"/>
      <c r="U4" s="486"/>
      <c r="V4" s="486"/>
      <c r="W4" s="486"/>
      <c r="X4" s="486"/>
      <c r="Y4" s="486"/>
      <c r="Z4" s="498" t="s">
        <v>656</v>
      </c>
      <c r="AA4" s="499"/>
      <c r="AB4" s="498" t="s">
        <v>658</v>
      </c>
      <c r="AC4" s="499"/>
      <c r="AD4" s="498" t="s">
        <v>661</v>
      </c>
      <c r="AE4" s="499"/>
      <c r="AF4" s="502"/>
      <c r="AG4" s="502"/>
      <c r="AH4" s="502"/>
      <c r="AI4" s="393"/>
      <c r="AJ4" s="393"/>
      <c r="AK4" s="502"/>
      <c r="AL4" s="502"/>
      <c r="AM4" s="515" t="s">
        <v>667</v>
      </c>
      <c r="AN4" s="516" t="s">
        <v>668</v>
      </c>
      <c r="AO4" s="516" t="s">
        <v>669</v>
      </c>
      <c r="AP4" s="517" t="s">
        <v>670</v>
      </c>
      <c r="AQ4" s="518"/>
      <c r="AR4" s="520" t="s">
        <v>671</v>
      </c>
      <c r="AS4" s="521"/>
    </row>
    <row r="5" spans="1:45" ht="16.5" customHeight="1">
      <c r="A5" s="435"/>
      <c r="B5" s="379"/>
      <c r="C5" s="380"/>
      <c r="D5" s="507"/>
      <c r="E5" s="508"/>
      <c r="F5" s="493"/>
      <c r="G5" s="471"/>
      <c r="H5" s="486"/>
      <c r="I5" s="486"/>
      <c r="J5" s="486"/>
      <c r="K5" s="486"/>
      <c r="L5" s="486"/>
      <c r="M5" s="486"/>
      <c r="N5" s="503"/>
      <c r="O5" s="503"/>
      <c r="P5" s="393"/>
      <c r="Q5" s="393"/>
      <c r="R5" s="393"/>
      <c r="S5" s="486"/>
      <c r="T5" s="486"/>
      <c r="U5" s="486"/>
      <c r="V5" s="486"/>
      <c r="W5" s="486"/>
      <c r="X5" s="486"/>
      <c r="Y5" s="486"/>
      <c r="Z5" s="500" t="s">
        <v>657</v>
      </c>
      <c r="AA5" s="501"/>
      <c r="AB5" s="500" t="s">
        <v>659</v>
      </c>
      <c r="AC5" s="501"/>
      <c r="AD5" s="500" t="s">
        <v>662</v>
      </c>
      <c r="AE5" s="501"/>
      <c r="AF5" s="502"/>
      <c r="AG5" s="502"/>
      <c r="AH5" s="502"/>
      <c r="AI5" s="393"/>
      <c r="AJ5" s="393"/>
      <c r="AK5" s="502"/>
      <c r="AL5" s="502"/>
      <c r="AM5" s="515"/>
      <c r="AN5" s="516"/>
      <c r="AO5" s="516"/>
      <c r="AP5" s="517"/>
      <c r="AQ5" s="518"/>
      <c r="AR5" s="522" t="s">
        <v>672</v>
      </c>
      <c r="AS5" s="523"/>
    </row>
    <row r="6" spans="1:45" ht="3.75" customHeight="1">
      <c r="A6" s="435"/>
      <c r="B6" s="513"/>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19"/>
      <c r="AL6" s="519"/>
      <c r="AM6" s="519"/>
      <c r="AN6" s="519"/>
      <c r="AO6" s="519"/>
      <c r="AP6" s="519"/>
      <c r="AQ6" s="519"/>
      <c r="AR6" s="519"/>
      <c r="AS6" s="514"/>
    </row>
    <row r="7" spans="1:45" ht="14.45" customHeight="1">
      <c r="A7" s="435"/>
      <c r="B7" s="376">
        <v>15</v>
      </c>
      <c r="C7" s="376"/>
      <c r="D7" s="488" t="s">
        <v>1557</v>
      </c>
      <c r="E7" s="489"/>
      <c r="F7" s="492">
        <v>15</v>
      </c>
      <c r="G7" s="470">
        <v>0</v>
      </c>
      <c r="H7" s="494" t="s">
        <v>1536</v>
      </c>
      <c r="I7" s="494"/>
      <c r="J7" s="494"/>
      <c r="K7" s="494"/>
      <c r="L7" s="494"/>
      <c r="M7" s="494"/>
      <c r="N7" s="495" t="s">
        <v>462</v>
      </c>
      <c r="O7" s="495"/>
      <c r="P7" s="486" t="s">
        <v>1522</v>
      </c>
      <c r="Q7" s="486"/>
      <c r="R7" s="486"/>
      <c r="S7" s="486" t="s">
        <v>1522</v>
      </c>
      <c r="T7" s="486"/>
      <c r="U7" s="486"/>
      <c r="V7" s="486"/>
      <c r="W7" s="486" t="s">
        <v>1558</v>
      </c>
      <c r="X7" s="486"/>
      <c r="Y7" s="486"/>
      <c r="Z7" s="486"/>
      <c r="AA7" s="486"/>
      <c r="AB7" s="487">
        <v>18</v>
      </c>
      <c r="AC7" s="487"/>
      <c r="AD7" s="486"/>
      <c r="AE7" s="486"/>
      <c r="AF7" s="487">
        <v>17</v>
      </c>
      <c r="AG7" s="487"/>
      <c r="AH7" s="487"/>
      <c r="AI7" s="486"/>
      <c r="AJ7" s="486"/>
      <c r="AK7" s="486"/>
      <c r="AL7" s="486"/>
      <c r="AM7" s="524"/>
      <c r="AN7" s="526"/>
      <c r="AO7" s="526"/>
      <c r="AP7" s="528"/>
      <c r="AQ7" s="529"/>
      <c r="AR7" s="528"/>
      <c r="AS7" s="445"/>
    </row>
    <row r="8" spans="1:45" ht="14.45" customHeight="1">
      <c r="A8" s="435"/>
      <c r="B8" s="376"/>
      <c r="C8" s="376"/>
      <c r="D8" s="490"/>
      <c r="E8" s="491"/>
      <c r="F8" s="493"/>
      <c r="G8" s="471"/>
      <c r="H8" s="494"/>
      <c r="I8" s="494"/>
      <c r="J8" s="494"/>
      <c r="K8" s="494"/>
      <c r="L8" s="494"/>
      <c r="M8" s="494"/>
      <c r="N8" s="495"/>
      <c r="O8" s="495"/>
      <c r="P8" s="486"/>
      <c r="Q8" s="486"/>
      <c r="R8" s="486"/>
      <c r="S8" s="486"/>
      <c r="T8" s="486"/>
      <c r="U8" s="486"/>
      <c r="V8" s="486"/>
      <c r="W8" s="486"/>
      <c r="X8" s="486"/>
      <c r="Y8" s="486"/>
      <c r="Z8" s="486"/>
      <c r="AA8" s="486"/>
      <c r="AB8" s="487"/>
      <c r="AC8" s="487"/>
      <c r="AD8" s="486"/>
      <c r="AE8" s="486"/>
      <c r="AF8" s="487"/>
      <c r="AG8" s="487"/>
      <c r="AH8" s="487"/>
      <c r="AI8" s="486"/>
      <c r="AJ8" s="486"/>
      <c r="AK8" s="486"/>
      <c r="AL8" s="486"/>
      <c r="AM8" s="525"/>
      <c r="AN8" s="527"/>
      <c r="AO8" s="527"/>
      <c r="AP8" s="530"/>
      <c r="AQ8" s="531"/>
      <c r="AR8" s="530"/>
      <c r="AS8" s="532"/>
    </row>
    <row r="9" spans="1:45" ht="14.45" customHeight="1">
      <c r="A9" s="435"/>
      <c r="B9" s="376">
        <v>16</v>
      </c>
      <c r="C9" s="376"/>
      <c r="D9" s="488" t="s">
        <v>1559</v>
      </c>
      <c r="E9" s="489"/>
      <c r="F9" s="492">
        <v>11</v>
      </c>
      <c r="G9" s="470">
        <v>10</v>
      </c>
      <c r="H9" s="494" t="s">
        <v>1525</v>
      </c>
      <c r="I9" s="494"/>
      <c r="J9" s="494"/>
      <c r="K9" s="494"/>
      <c r="L9" s="494"/>
      <c r="M9" s="494"/>
      <c r="N9" s="486" t="s">
        <v>604</v>
      </c>
      <c r="O9" s="486"/>
      <c r="P9" s="486" t="s">
        <v>706</v>
      </c>
      <c r="Q9" s="486"/>
      <c r="R9" s="486"/>
      <c r="S9" s="486" t="s">
        <v>1560</v>
      </c>
      <c r="T9" s="486"/>
      <c r="U9" s="486"/>
      <c r="V9" s="486"/>
      <c r="W9" s="486" t="s">
        <v>698</v>
      </c>
      <c r="X9" s="486"/>
      <c r="Y9" s="486"/>
      <c r="Z9" s="486">
        <v>4</v>
      </c>
      <c r="AA9" s="486"/>
      <c r="AB9" s="487">
        <v>223</v>
      </c>
      <c r="AC9" s="487"/>
      <c r="AD9" s="486">
        <v>4</v>
      </c>
      <c r="AE9" s="486"/>
      <c r="AF9" s="487">
        <v>13220</v>
      </c>
      <c r="AG9" s="487"/>
      <c r="AH9" s="487"/>
      <c r="AI9" s="486"/>
      <c r="AJ9" s="486"/>
      <c r="AK9" s="486"/>
      <c r="AL9" s="486"/>
      <c r="AM9" s="524"/>
      <c r="AN9" s="526"/>
      <c r="AO9" s="526"/>
      <c r="AP9" s="528"/>
      <c r="AQ9" s="529"/>
      <c r="AR9" s="528"/>
      <c r="AS9" s="445"/>
    </row>
    <row r="10" spans="1:45" ht="14.45" customHeight="1">
      <c r="A10" s="435"/>
      <c r="B10" s="376"/>
      <c r="C10" s="376"/>
      <c r="D10" s="490"/>
      <c r="E10" s="491"/>
      <c r="F10" s="493"/>
      <c r="G10" s="471"/>
      <c r="H10" s="494"/>
      <c r="I10" s="494"/>
      <c r="J10" s="494"/>
      <c r="K10" s="494"/>
      <c r="L10" s="494"/>
      <c r="M10" s="494"/>
      <c r="N10" s="486"/>
      <c r="O10" s="486"/>
      <c r="P10" s="486"/>
      <c r="Q10" s="486"/>
      <c r="R10" s="486"/>
      <c r="S10" s="486"/>
      <c r="T10" s="486"/>
      <c r="U10" s="486"/>
      <c r="V10" s="486"/>
      <c r="W10" s="486"/>
      <c r="X10" s="486"/>
      <c r="Y10" s="486"/>
      <c r="Z10" s="486"/>
      <c r="AA10" s="486"/>
      <c r="AB10" s="487"/>
      <c r="AC10" s="487"/>
      <c r="AD10" s="486"/>
      <c r="AE10" s="486"/>
      <c r="AF10" s="487"/>
      <c r="AG10" s="487"/>
      <c r="AH10" s="487"/>
      <c r="AI10" s="486"/>
      <c r="AJ10" s="486"/>
      <c r="AK10" s="486"/>
      <c r="AL10" s="486"/>
      <c r="AM10" s="525"/>
      <c r="AN10" s="527"/>
      <c r="AO10" s="527"/>
      <c r="AP10" s="530"/>
      <c r="AQ10" s="531"/>
      <c r="AR10" s="530"/>
      <c r="AS10" s="532"/>
    </row>
    <row r="11" spans="1:45" ht="14.45" customHeight="1">
      <c r="A11" s="435"/>
      <c r="B11" s="376">
        <v>17</v>
      </c>
      <c r="C11" s="376"/>
      <c r="D11" s="488" t="s">
        <v>1561</v>
      </c>
      <c r="E11" s="489"/>
      <c r="F11" s="492">
        <v>15</v>
      </c>
      <c r="G11" s="470">
        <v>0</v>
      </c>
      <c r="H11" s="494" t="s">
        <v>1562</v>
      </c>
      <c r="I11" s="494"/>
      <c r="J11" s="494"/>
      <c r="K11" s="494"/>
      <c r="L11" s="494"/>
      <c r="M11" s="494"/>
      <c r="N11" s="486" t="s">
        <v>462</v>
      </c>
      <c r="O11" s="486"/>
      <c r="P11" s="486" t="s">
        <v>1522</v>
      </c>
      <c r="Q11" s="486"/>
      <c r="R11" s="486"/>
      <c r="S11" s="486" t="s">
        <v>1522</v>
      </c>
      <c r="T11" s="486"/>
      <c r="U11" s="486"/>
      <c r="V11" s="486"/>
      <c r="W11" s="486" t="s">
        <v>1558</v>
      </c>
      <c r="X11" s="486"/>
      <c r="Y11" s="486"/>
      <c r="Z11" s="486"/>
      <c r="AA11" s="486"/>
      <c r="AB11" s="487">
        <v>2200</v>
      </c>
      <c r="AC11" s="487"/>
      <c r="AD11" s="486"/>
      <c r="AE11" s="486"/>
      <c r="AF11" s="487">
        <v>76</v>
      </c>
      <c r="AG11" s="487"/>
      <c r="AH11" s="487"/>
      <c r="AI11" s="486"/>
      <c r="AJ11" s="486"/>
      <c r="AK11" s="486"/>
      <c r="AL11" s="486"/>
      <c r="AM11" s="524"/>
      <c r="AN11" s="526"/>
      <c r="AO11" s="526"/>
      <c r="AP11" s="528"/>
      <c r="AQ11" s="529"/>
      <c r="AR11" s="528"/>
      <c r="AS11" s="445"/>
    </row>
    <row r="12" spans="1:45" ht="14.45" customHeight="1">
      <c r="A12" s="435"/>
      <c r="B12" s="376"/>
      <c r="C12" s="376"/>
      <c r="D12" s="490"/>
      <c r="E12" s="491"/>
      <c r="F12" s="493"/>
      <c r="G12" s="471"/>
      <c r="H12" s="494"/>
      <c r="I12" s="494"/>
      <c r="J12" s="494"/>
      <c r="K12" s="494"/>
      <c r="L12" s="494"/>
      <c r="M12" s="494"/>
      <c r="N12" s="486"/>
      <c r="O12" s="486"/>
      <c r="P12" s="486"/>
      <c r="Q12" s="486"/>
      <c r="R12" s="486"/>
      <c r="S12" s="486"/>
      <c r="T12" s="486"/>
      <c r="U12" s="486"/>
      <c r="V12" s="486"/>
      <c r="W12" s="486"/>
      <c r="X12" s="486"/>
      <c r="Y12" s="486"/>
      <c r="Z12" s="486"/>
      <c r="AA12" s="486"/>
      <c r="AB12" s="487"/>
      <c r="AC12" s="487"/>
      <c r="AD12" s="486"/>
      <c r="AE12" s="486"/>
      <c r="AF12" s="487"/>
      <c r="AG12" s="487"/>
      <c r="AH12" s="487"/>
      <c r="AI12" s="486"/>
      <c r="AJ12" s="486"/>
      <c r="AK12" s="486"/>
      <c r="AL12" s="486"/>
      <c r="AM12" s="525"/>
      <c r="AN12" s="527"/>
      <c r="AO12" s="527"/>
      <c r="AP12" s="530"/>
      <c r="AQ12" s="531"/>
      <c r="AR12" s="530"/>
      <c r="AS12" s="532"/>
    </row>
    <row r="13" spans="1:45" ht="14.45" customHeight="1">
      <c r="A13" s="435"/>
      <c r="B13" s="376">
        <v>18</v>
      </c>
      <c r="C13" s="376"/>
      <c r="D13" s="488" t="s">
        <v>1563</v>
      </c>
      <c r="E13" s="489"/>
      <c r="F13" s="492">
        <v>18</v>
      </c>
      <c r="G13" s="470">
        <v>20</v>
      </c>
      <c r="H13" s="494" t="s">
        <v>1564</v>
      </c>
      <c r="I13" s="494"/>
      <c r="J13" s="494"/>
      <c r="K13" s="494"/>
      <c r="L13" s="494"/>
      <c r="M13" s="494"/>
      <c r="N13" s="486" t="s">
        <v>604</v>
      </c>
      <c r="O13" s="486"/>
      <c r="P13" s="486" t="s">
        <v>706</v>
      </c>
      <c r="Q13" s="486"/>
      <c r="R13" s="486"/>
      <c r="S13" s="486" t="s">
        <v>462</v>
      </c>
      <c r="T13" s="486"/>
      <c r="U13" s="486"/>
      <c r="V13" s="486"/>
      <c r="W13" s="486" t="s">
        <v>1565</v>
      </c>
      <c r="X13" s="486"/>
      <c r="Y13" s="486"/>
      <c r="Z13" s="486">
        <v>1</v>
      </c>
      <c r="AA13" s="486"/>
      <c r="AB13" s="487">
        <v>73</v>
      </c>
      <c r="AC13" s="487"/>
      <c r="AD13" s="486">
        <v>1</v>
      </c>
      <c r="AE13" s="486"/>
      <c r="AF13" s="487">
        <v>1695</v>
      </c>
      <c r="AG13" s="487"/>
      <c r="AH13" s="487"/>
      <c r="AI13" s="486"/>
      <c r="AJ13" s="486"/>
      <c r="AK13" s="486"/>
      <c r="AL13" s="486"/>
      <c r="AM13" s="524"/>
      <c r="AN13" s="526"/>
      <c r="AO13" s="526"/>
      <c r="AP13" s="528"/>
      <c r="AQ13" s="529"/>
      <c r="AR13" s="528"/>
      <c r="AS13" s="445"/>
    </row>
    <row r="14" spans="1:45" ht="14.45" customHeight="1">
      <c r="A14" s="435"/>
      <c r="B14" s="376"/>
      <c r="C14" s="376"/>
      <c r="D14" s="490"/>
      <c r="E14" s="491"/>
      <c r="F14" s="493"/>
      <c r="G14" s="471"/>
      <c r="H14" s="494"/>
      <c r="I14" s="494"/>
      <c r="J14" s="494"/>
      <c r="K14" s="494"/>
      <c r="L14" s="494"/>
      <c r="M14" s="494"/>
      <c r="N14" s="486"/>
      <c r="O14" s="486"/>
      <c r="P14" s="486"/>
      <c r="Q14" s="486"/>
      <c r="R14" s="486"/>
      <c r="S14" s="486"/>
      <c r="T14" s="486"/>
      <c r="U14" s="486"/>
      <c r="V14" s="486"/>
      <c r="W14" s="486"/>
      <c r="X14" s="486"/>
      <c r="Y14" s="486"/>
      <c r="Z14" s="486"/>
      <c r="AA14" s="486"/>
      <c r="AB14" s="487"/>
      <c r="AC14" s="487"/>
      <c r="AD14" s="486"/>
      <c r="AE14" s="486"/>
      <c r="AF14" s="487"/>
      <c r="AG14" s="487"/>
      <c r="AH14" s="487"/>
      <c r="AI14" s="486"/>
      <c r="AJ14" s="486"/>
      <c r="AK14" s="486"/>
      <c r="AL14" s="486"/>
      <c r="AM14" s="525"/>
      <c r="AN14" s="527"/>
      <c r="AO14" s="527"/>
      <c r="AP14" s="530"/>
      <c r="AQ14" s="531"/>
      <c r="AR14" s="530"/>
      <c r="AS14" s="532"/>
    </row>
    <row r="15" spans="1:45" ht="14.45" customHeight="1">
      <c r="A15" s="435"/>
      <c r="B15" s="376">
        <v>19</v>
      </c>
      <c r="C15" s="376"/>
      <c r="D15" s="488" t="s">
        <v>1566</v>
      </c>
      <c r="E15" s="489"/>
      <c r="F15" s="492">
        <v>16</v>
      </c>
      <c r="G15" s="470">
        <v>33</v>
      </c>
      <c r="H15" s="494" t="s">
        <v>1531</v>
      </c>
      <c r="I15" s="494"/>
      <c r="J15" s="494"/>
      <c r="K15" s="494"/>
      <c r="L15" s="494"/>
      <c r="M15" s="494"/>
      <c r="N15" s="486" t="s">
        <v>604</v>
      </c>
      <c r="O15" s="486"/>
      <c r="P15" s="486" t="s">
        <v>706</v>
      </c>
      <c r="Q15" s="486"/>
      <c r="R15" s="486"/>
      <c r="S15" s="486" t="s">
        <v>698</v>
      </c>
      <c r="T15" s="486"/>
      <c r="U15" s="486"/>
      <c r="V15" s="486"/>
      <c r="W15" s="486" t="s">
        <v>698</v>
      </c>
      <c r="X15" s="486"/>
      <c r="Y15" s="486"/>
      <c r="Z15" s="486">
        <v>2</v>
      </c>
      <c r="AA15" s="486"/>
      <c r="AB15" s="487">
        <v>89</v>
      </c>
      <c r="AC15" s="487"/>
      <c r="AD15" s="486"/>
      <c r="AE15" s="486"/>
      <c r="AF15" s="487">
        <v>21521</v>
      </c>
      <c r="AG15" s="487"/>
      <c r="AH15" s="487"/>
      <c r="AI15" s="486"/>
      <c r="AJ15" s="486"/>
      <c r="AK15" s="486"/>
      <c r="AL15" s="486"/>
      <c r="AM15" s="533"/>
      <c r="AN15" s="534"/>
      <c r="AO15" s="534"/>
      <c r="AP15" s="528"/>
      <c r="AQ15" s="529"/>
      <c r="AR15" s="528"/>
      <c r="AS15" s="445"/>
    </row>
    <row r="16" spans="1:45" ht="14.45" customHeight="1">
      <c r="A16" s="435"/>
      <c r="B16" s="376"/>
      <c r="C16" s="376"/>
      <c r="D16" s="490"/>
      <c r="E16" s="491"/>
      <c r="F16" s="493"/>
      <c r="G16" s="471"/>
      <c r="H16" s="494"/>
      <c r="I16" s="494"/>
      <c r="J16" s="494"/>
      <c r="K16" s="494"/>
      <c r="L16" s="494"/>
      <c r="M16" s="494"/>
      <c r="N16" s="486"/>
      <c r="O16" s="486"/>
      <c r="P16" s="486"/>
      <c r="Q16" s="486"/>
      <c r="R16" s="486"/>
      <c r="S16" s="486"/>
      <c r="T16" s="486"/>
      <c r="U16" s="486"/>
      <c r="V16" s="486"/>
      <c r="W16" s="486"/>
      <c r="X16" s="486"/>
      <c r="Y16" s="486"/>
      <c r="Z16" s="486"/>
      <c r="AA16" s="486"/>
      <c r="AB16" s="487"/>
      <c r="AC16" s="487"/>
      <c r="AD16" s="486"/>
      <c r="AE16" s="486"/>
      <c r="AF16" s="487"/>
      <c r="AG16" s="487"/>
      <c r="AH16" s="487"/>
      <c r="AI16" s="486"/>
      <c r="AJ16" s="486"/>
      <c r="AK16" s="486"/>
      <c r="AL16" s="486"/>
      <c r="AM16" s="533"/>
      <c r="AN16" s="534"/>
      <c r="AO16" s="534"/>
      <c r="AP16" s="530"/>
      <c r="AQ16" s="531"/>
      <c r="AR16" s="530"/>
      <c r="AS16" s="532"/>
    </row>
    <row r="17" spans="1:45" ht="14.45" customHeight="1">
      <c r="A17" s="435"/>
      <c r="B17" s="376"/>
      <c r="C17" s="376"/>
      <c r="D17" s="488"/>
      <c r="E17" s="489"/>
      <c r="F17" s="492"/>
      <c r="G17" s="470"/>
      <c r="H17" s="494"/>
      <c r="I17" s="494"/>
      <c r="J17" s="494"/>
      <c r="K17" s="494"/>
      <c r="L17" s="494"/>
      <c r="M17" s="494"/>
      <c r="N17" s="486"/>
      <c r="O17" s="486"/>
      <c r="P17" s="486"/>
      <c r="Q17" s="486"/>
      <c r="R17" s="486"/>
      <c r="S17" s="486"/>
      <c r="T17" s="486"/>
      <c r="U17" s="486"/>
      <c r="V17" s="486"/>
      <c r="W17" s="486"/>
      <c r="X17" s="486"/>
      <c r="Y17" s="486"/>
      <c r="Z17" s="486"/>
      <c r="AA17" s="486"/>
      <c r="AB17" s="487"/>
      <c r="AC17" s="487"/>
      <c r="AD17" s="486"/>
      <c r="AE17" s="486"/>
      <c r="AF17" s="487"/>
      <c r="AG17" s="487"/>
      <c r="AH17" s="487"/>
      <c r="AI17" s="486"/>
      <c r="AJ17" s="486"/>
      <c r="AK17" s="486"/>
      <c r="AL17" s="486"/>
      <c r="AM17" s="524"/>
      <c r="AN17" s="526"/>
      <c r="AO17" s="526"/>
      <c r="AP17" s="528"/>
      <c r="AQ17" s="529"/>
      <c r="AR17" s="528"/>
      <c r="AS17" s="445"/>
    </row>
    <row r="18" spans="1:45" ht="14.45" customHeight="1">
      <c r="A18" s="435"/>
      <c r="B18" s="376"/>
      <c r="C18" s="376"/>
      <c r="D18" s="490"/>
      <c r="E18" s="491"/>
      <c r="F18" s="493"/>
      <c r="G18" s="471"/>
      <c r="H18" s="494"/>
      <c r="I18" s="494"/>
      <c r="J18" s="494"/>
      <c r="K18" s="494"/>
      <c r="L18" s="494"/>
      <c r="M18" s="494"/>
      <c r="N18" s="486"/>
      <c r="O18" s="486"/>
      <c r="P18" s="486"/>
      <c r="Q18" s="486"/>
      <c r="R18" s="486"/>
      <c r="S18" s="486"/>
      <c r="T18" s="486"/>
      <c r="U18" s="486"/>
      <c r="V18" s="486"/>
      <c r="W18" s="486"/>
      <c r="X18" s="486"/>
      <c r="Y18" s="486"/>
      <c r="Z18" s="486"/>
      <c r="AA18" s="486"/>
      <c r="AB18" s="487"/>
      <c r="AC18" s="487"/>
      <c r="AD18" s="486"/>
      <c r="AE18" s="486"/>
      <c r="AF18" s="487"/>
      <c r="AG18" s="487"/>
      <c r="AH18" s="487"/>
      <c r="AI18" s="486"/>
      <c r="AJ18" s="486"/>
      <c r="AK18" s="486"/>
      <c r="AL18" s="486"/>
      <c r="AM18" s="525"/>
      <c r="AN18" s="527"/>
      <c r="AO18" s="527"/>
      <c r="AP18" s="530"/>
      <c r="AQ18" s="531"/>
      <c r="AR18" s="530"/>
      <c r="AS18" s="532"/>
    </row>
    <row r="19" spans="1:45" ht="14.45" customHeight="1">
      <c r="A19" s="435"/>
      <c r="B19" s="376"/>
      <c r="C19" s="376"/>
      <c r="D19" s="488"/>
      <c r="E19" s="489"/>
      <c r="F19" s="492"/>
      <c r="G19" s="470"/>
      <c r="H19" s="504"/>
      <c r="I19" s="504"/>
      <c r="J19" s="504"/>
      <c r="K19" s="504"/>
      <c r="L19" s="504"/>
      <c r="M19" s="504"/>
      <c r="N19" s="486"/>
      <c r="O19" s="486"/>
      <c r="P19" s="486"/>
      <c r="Q19" s="486"/>
      <c r="R19" s="486"/>
      <c r="S19" s="486"/>
      <c r="T19" s="486"/>
      <c r="U19" s="486"/>
      <c r="V19" s="486"/>
      <c r="W19" s="486"/>
      <c r="X19" s="486"/>
      <c r="Y19" s="486"/>
      <c r="Z19" s="486"/>
      <c r="AA19" s="486"/>
      <c r="AB19" s="487"/>
      <c r="AC19" s="487"/>
      <c r="AD19" s="486"/>
      <c r="AE19" s="486"/>
      <c r="AF19" s="487"/>
      <c r="AG19" s="487"/>
      <c r="AH19" s="487"/>
      <c r="AI19" s="486"/>
      <c r="AJ19" s="486"/>
      <c r="AK19" s="486"/>
      <c r="AL19" s="486"/>
      <c r="AM19" s="533"/>
      <c r="AN19" s="534"/>
      <c r="AO19" s="534"/>
      <c r="AP19" s="528"/>
      <c r="AQ19" s="529"/>
      <c r="AR19" s="528"/>
      <c r="AS19" s="445"/>
    </row>
    <row r="20" spans="1:45" ht="14.45" customHeight="1">
      <c r="A20" s="435"/>
      <c r="B20" s="376"/>
      <c r="C20" s="376"/>
      <c r="D20" s="490"/>
      <c r="E20" s="491"/>
      <c r="F20" s="493"/>
      <c r="G20" s="471"/>
      <c r="H20" s="504"/>
      <c r="I20" s="504"/>
      <c r="J20" s="504"/>
      <c r="K20" s="504"/>
      <c r="L20" s="504"/>
      <c r="M20" s="504"/>
      <c r="N20" s="486"/>
      <c r="O20" s="486"/>
      <c r="P20" s="486"/>
      <c r="Q20" s="486"/>
      <c r="R20" s="486"/>
      <c r="S20" s="486"/>
      <c r="T20" s="486"/>
      <c r="U20" s="486"/>
      <c r="V20" s="486"/>
      <c r="W20" s="486"/>
      <c r="X20" s="486"/>
      <c r="Y20" s="486"/>
      <c r="Z20" s="486"/>
      <c r="AA20" s="486"/>
      <c r="AB20" s="487"/>
      <c r="AC20" s="487"/>
      <c r="AD20" s="486"/>
      <c r="AE20" s="486"/>
      <c r="AF20" s="487"/>
      <c r="AG20" s="487"/>
      <c r="AH20" s="487"/>
      <c r="AI20" s="486"/>
      <c r="AJ20" s="486"/>
      <c r="AK20" s="486"/>
      <c r="AL20" s="486"/>
      <c r="AM20" s="533"/>
      <c r="AN20" s="534"/>
      <c r="AO20" s="534"/>
      <c r="AP20" s="530"/>
      <c r="AQ20" s="531"/>
      <c r="AR20" s="530"/>
      <c r="AS20" s="532"/>
    </row>
    <row r="21" spans="1:45" ht="14.45" customHeight="1">
      <c r="A21" s="435"/>
      <c r="B21" s="376"/>
      <c r="C21" s="376"/>
      <c r="D21" s="488"/>
      <c r="E21" s="489"/>
      <c r="F21" s="492"/>
      <c r="G21" s="470"/>
      <c r="H21" s="494"/>
      <c r="I21" s="494"/>
      <c r="J21" s="494"/>
      <c r="K21" s="494"/>
      <c r="L21" s="494"/>
      <c r="M21" s="494"/>
      <c r="N21" s="542"/>
      <c r="O21" s="542"/>
      <c r="P21" s="543"/>
      <c r="Q21" s="543"/>
      <c r="R21" s="543"/>
      <c r="S21" s="486"/>
      <c r="T21" s="486"/>
      <c r="U21" s="486"/>
      <c r="V21" s="486"/>
      <c r="W21" s="486"/>
      <c r="X21" s="486"/>
      <c r="Y21" s="486"/>
      <c r="Z21" s="486"/>
      <c r="AA21" s="486"/>
      <c r="AB21" s="487"/>
      <c r="AC21" s="487"/>
      <c r="AD21" s="486"/>
      <c r="AE21" s="486"/>
      <c r="AF21" s="487"/>
      <c r="AG21" s="487"/>
      <c r="AH21" s="487"/>
      <c r="AI21" s="486"/>
      <c r="AJ21" s="486"/>
      <c r="AK21" s="486"/>
      <c r="AL21" s="486"/>
      <c r="AM21" s="524"/>
      <c r="AN21" s="526"/>
      <c r="AO21" s="526"/>
      <c r="AP21" s="528"/>
      <c r="AQ21" s="529"/>
      <c r="AR21" s="528"/>
      <c r="AS21" s="445"/>
    </row>
    <row r="22" spans="1:45" ht="14.45" customHeight="1">
      <c r="A22" s="435"/>
      <c r="B22" s="376"/>
      <c r="C22" s="376"/>
      <c r="D22" s="490"/>
      <c r="E22" s="491"/>
      <c r="F22" s="493"/>
      <c r="G22" s="471"/>
      <c r="H22" s="494"/>
      <c r="I22" s="494"/>
      <c r="J22" s="494"/>
      <c r="K22" s="494"/>
      <c r="L22" s="494"/>
      <c r="M22" s="494"/>
      <c r="N22" s="542"/>
      <c r="O22" s="542"/>
      <c r="P22" s="543"/>
      <c r="Q22" s="543"/>
      <c r="R22" s="543"/>
      <c r="S22" s="486"/>
      <c r="T22" s="486"/>
      <c r="U22" s="486"/>
      <c r="V22" s="486"/>
      <c r="W22" s="486"/>
      <c r="X22" s="486"/>
      <c r="Y22" s="486"/>
      <c r="Z22" s="486"/>
      <c r="AA22" s="486"/>
      <c r="AB22" s="487"/>
      <c r="AC22" s="487"/>
      <c r="AD22" s="486"/>
      <c r="AE22" s="486"/>
      <c r="AF22" s="487"/>
      <c r="AG22" s="487"/>
      <c r="AH22" s="487"/>
      <c r="AI22" s="486"/>
      <c r="AJ22" s="486"/>
      <c r="AK22" s="486"/>
      <c r="AL22" s="486"/>
      <c r="AM22" s="525"/>
      <c r="AN22" s="527"/>
      <c r="AO22" s="527"/>
      <c r="AP22" s="530"/>
      <c r="AQ22" s="531"/>
      <c r="AR22" s="530"/>
      <c r="AS22" s="532"/>
    </row>
    <row r="23" spans="1:45" ht="14.45" customHeight="1">
      <c r="A23" s="435"/>
      <c r="B23" s="376"/>
      <c r="C23" s="376"/>
      <c r="D23" s="488"/>
      <c r="E23" s="489"/>
      <c r="F23" s="492"/>
      <c r="G23" s="470"/>
      <c r="H23" s="494"/>
      <c r="I23" s="494"/>
      <c r="J23" s="494"/>
      <c r="K23" s="494"/>
      <c r="L23" s="494"/>
      <c r="M23" s="494"/>
      <c r="N23" s="486"/>
      <c r="O23" s="486"/>
      <c r="P23" s="486"/>
      <c r="Q23" s="486"/>
      <c r="R23" s="486"/>
      <c r="S23" s="486"/>
      <c r="T23" s="486"/>
      <c r="U23" s="486"/>
      <c r="V23" s="486"/>
      <c r="W23" s="486"/>
      <c r="X23" s="486"/>
      <c r="Y23" s="486"/>
      <c r="Z23" s="486"/>
      <c r="AA23" s="486"/>
      <c r="AB23" s="487"/>
      <c r="AC23" s="487"/>
      <c r="AD23" s="486"/>
      <c r="AE23" s="486"/>
      <c r="AF23" s="487"/>
      <c r="AG23" s="487"/>
      <c r="AH23" s="487"/>
      <c r="AI23" s="486"/>
      <c r="AJ23" s="486"/>
      <c r="AK23" s="486"/>
      <c r="AL23" s="486"/>
      <c r="AM23" s="533"/>
      <c r="AN23" s="534"/>
      <c r="AO23" s="534"/>
      <c r="AP23" s="528"/>
      <c r="AQ23" s="529"/>
      <c r="AR23" s="528"/>
      <c r="AS23" s="445"/>
    </row>
    <row r="24" spans="1:45" ht="14.45" customHeight="1">
      <c r="A24" s="435"/>
      <c r="B24" s="376"/>
      <c r="C24" s="376"/>
      <c r="D24" s="490"/>
      <c r="E24" s="491"/>
      <c r="F24" s="493"/>
      <c r="G24" s="471"/>
      <c r="H24" s="494"/>
      <c r="I24" s="494"/>
      <c r="J24" s="494"/>
      <c r="K24" s="494"/>
      <c r="L24" s="494"/>
      <c r="M24" s="494"/>
      <c r="N24" s="486"/>
      <c r="O24" s="486"/>
      <c r="P24" s="486"/>
      <c r="Q24" s="486"/>
      <c r="R24" s="486"/>
      <c r="S24" s="486"/>
      <c r="T24" s="486"/>
      <c r="U24" s="486"/>
      <c r="V24" s="486"/>
      <c r="W24" s="486"/>
      <c r="X24" s="486"/>
      <c r="Y24" s="486"/>
      <c r="Z24" s="486"/>
      <c r="AA24" s="486"/>
      <c r="AB24" s="487"/>
      <c r="AC24" s="487"/>
      <c r="AD24" s="486"/>
      <c r="AE24" s="486"/>
      <c r="AF24" s="487"/>
      <c r="AG24" s="487"/>
      <c r="AH24" s="487"/>
      <c r="AI24" s="486"/>
      <c r="AJ24" s="486"/>
      <c r="AK24" s="486"/>
      <c r="AL24" s="486"/>
      <c r="AM24" s="533"/>
      <c r="AN24" s="534"/>
      <c r="AO24" s="534"/>
      <c r="AP24" s="530"/>
      <c r="AQ24" s="531"/>
      <c r="AR24" s="530"/>
      <c r="AS24" s="532"/>
    </row>
    <row r="25" spans="1:45" ht="14.45" customHeight="1">
      <c r="A25" s="435"/>
      <c r="B25" s="376"/>
      <c r="C25" s="376"/>
      <c r="D25" s="488"/>
      <c r="E25" s="489"/>
      <c r="F25" s="492"/>
      <c r="G25" s="470"/>
      <c r="H25" s="504"/>
      <c r="I25" s="504"/>
      <c r="J25" s="504"/>
      <c r="K25" s="504"/>
      <c r="L25" s="504"/>
      <c r="M25" s="504"/>
      <c r="N25" s="486"/>
      <c r="O25" s="486"/>
      <c r="P25" s="486"/>
      <c r="Q25" s="486"/>
      <c r="R25" s="486"/>
      <c r="S25" s="486"/>
      <c r="T25" s="486"/>
      <c r="U25" s="486"/>
      <c r="V25" s="486"/>
      <c r="W25" s="503"/>
      <c r="X25" s="503"/>
      <c r="Y25" s="503"/>
      <c r="Z25" s="486"/>
      <c r="AA25" s="486"/>
      <c r="AB25" s="487"/>
      <c r="AC25" s="487"/>
      <c r="AD25" s="486"/>
      <c r="AE25" s="486"/>
      <c r="AF25" s="487"/>
      <c r="AG25" s="487"/>
      <c r="AH25" s="487"/>
      <c r="AI25" s="486"/>
      <c r="AJ25" s="486"/>
      <c r="AK25" s="486"/>
      <c r="AL25" s="486"/>
      <c r="AM25" s="524"/>
      <c r="AN25" s="526"/>
      <c r="AO25" s="526"/>
      <c r="AP25" s="528"/>
      <c r="AQ25" s="529"/>
      <c r="AR25" s="528"/>
      <c r="AS25" s="445"/>
    </row>
    <row r="26" spans="1:45" ht="14.45" customHeight="1">
      <c r="A26" s="435"/>
      <c r="B26" s="376"/>
      <c r="C26" s="376"/>
      <c r="D26" s="490"/>
      <c r="E26" s="491"/>
      <c r="F26" s="493"/>
      <c r="G26" s="471"/>
      <c r="H26" s="504"/>
      <c r="I26" s="504"/>
      <c r="J26" s="504"/>
      <c r="K26" s="504"/>
      <c r="L26" s="504"/>
      <c r="M26" s="504"/>
      <c r="N26" s="486"/>
      <c r="O26" s="486"/>
      <c r="P26" s="486"/>
      <c r="Q26" s="486"/>
      <c r="R26" s="486"/>
      <c r="S26" s="486"/>
      <c r="T26" s="486"/>
      <c r="U26" s="486"/>
      <c r="V26" s="486"/>
      <c r="W26" s="503"/>
      <c r="X26" s="503"/>
      <c r="Y26" s="503"/>
      <c r="Z26" s="486"/>
      <c r="AA26" s="486"/>
      <c r="AB26" s="487"/>
      <c r="AC26" s="487"/>
      <c r="AD26" s="486"/>
      <c r="AE26" s="486"/>
      <c r="AF26" s="487"/>
      <c r="AG26" s="487"/>
      <c r="AH26" s="487"/>
      <c r="AI26" s="486"/>
      <c r="AJ26" s="486"/>
      <c r="AK26" s="486"/>
      <c r="AL26" s="486"/>
      <c r="AM26" s="525"/>
      <c r="AN26" s="527"/>
      <c r="AO26" s="527"/>
      <c r="AP26" s="530"/>
      <c r="AQ26" s="531"/>
      <c r="AR26" s="530"/>
      <c r="AS26" s="532"/>
    </row>
    <row r="27" spans="1:45" ht="14.45" customHeight="1">
      <c r="A27" s="435"/>
      <c r="B27" s="376"/>
      <c r="C27" s="376"/>
      <c r="D27" s="488"/>
      <c r="E27" s="489"/>
      <c r="F27" s="492"/>
      <c r="G27" s="470"/>
      <c r="H27" s="494"/>
      <c r="I27" s="494"/>
      <c r="J27" s="494"/>
      <c r="K27" s="494"/>
      <c r="L27" s="494"/>
      <c r="M27" s="494"/>
      <c r="N27" s="486"/>
      <c r="O27" s="486"/>
      <c r="P27" s="486"/>
      <c r="Q27" s="486"/>
      <c r="R27" s="486"/>
      <c r="S27" s="486"/>
      <c r="T27" s="486"/>
      <c r="U27" s="486"/>
      <c r="V27" s="486"/>
      <c r="W27" s="486"/>
      <c r="X27" s="486"/>
      <c r="Y27" s="486"/>
      <c r="Z27" s="486"/>
      <c r="AA27" s="486"/>
      <c r="AB27" s="487"/>
      <c r="AC27" s="487"/>
      <c r="AD27" s="486"/>
      <c r="AE27" s="486"/>
      <c r="AF27" s="487"/>
      <c r="AG27" s="487"/>
      <c r="AH27" s="487"/>
      <c r="AI27" s="486"/>
      <c r="AJ27" s="486"/>
      <c r="AK27" s="486"/>
      <c r="AL27" s="486"/>
      <c r="AM27" s="533"/>
      <c r="AN27" s="534"/>
      <c r="AO27" s="534"/>
      <c r="AP27" s="528"/>
      <c r="AQ27" s="529"/>
      <c r="AR27" s="528"/>
      <c r="AS27" s="445"/>
    </row>
    <row r="28" spans="1:45" ht="14.45" customHeight="1">
      <c r="A28" s="435"/>
      <c r="B28" s="376"/>
      <c r="C28" s="376"/>
      <c r="D28" s="490"/>
      <c r="E28" s="491"/>
      <c r="F28" s="493"/>
      <c r="G28" s="471"/>
      <c r="H28" s="494"/>
      <c r="I28" s="494"/>
      <c r="J28" s="494"/>
      <c r="K28" s="494"/>
      <c r="L28" s="494"/>
      <c r="M28" s="494"/>
      <c r="N28" s="486"/>
      <c r="O28" s="486"/>
      <c r="P28" s="486"/>
      <c r="Q28" s="486"/>
      <c r="R28" s="486"/>
      <c r="S28" s="486"/>
      <c r="T28" s="486"/>
      <c r="U28" s="486"/>
      <c r="V28" s="486"/>
      <c r="W28" s="486"/>
      <c r="X28" s="486"/>
      <c r="Y28" s="486"/>
      <c r="Z28" s="486"/>
      <c r="AA28" s="486"/>
      <c r="AB28" s="487"/>
      <c r="AC28" s="487"/>
      <c r="AD28" s="486"/>
      <c r="AE28" s="486"/>
      <c r="AF28" s="487"/>
      <c r="AG28" s="487"/>
      <c r="AH28" s="487"/>
      <c r="AI28" s="486"/>
      <c r="AJ28" s="486"/>
      <c r="AK28" s="486"/>
      <c r="AL28" s="486"/>
      <c r="AM28" s="533"/>
      <c r="AN28" s="534"/>
      <c r="AO28" s="534"/>
      <c r="AP28" s="530"/>
      <c r="AQ28" s="531"/>
      <c r="AR28" s="530"/>
      <c r="AS28" s="532"/>
    </row>
    <row r="29" spans="1:45" ht="14.45" customHeight="1">
      <c r="A29" s="435"/>
      <c r="B29" s="376"/>
      <c r="C29" s="376"/>
      <c r="D29" s="488"/>
      <c r="E29" s="489"/>
      <c r="F29" s="492"/>
      <c r="G29" s="470"/>
      <c r="H29" s="494"/>
      <c r="I29" s="494"/>
      <c r="J29" s="494"/>
      <c r="K29" s="494"/>
      <c r="L29" s="494"/>
      <c r="M29" s="494"/>
      <c r="N29" s="486"/>
      <c r="O29" s="486"/>
      <c r="P29" s="486"/>
      <c r="Q29" s="486"/>
      <c r="R29" s="486"/>
      <c r="S29" s="486"/>
      <c r="T29" s="486"/>
      <c r="U29" s="486"/>
      <c r="V29" s="486"/>
      <c r="W29" s="486"/>
      <c r="X29" s="486"/>
      <c r="Y29" s="486"/>
      <c r="Z29" s="486"/>
      <c r="AA29" s="486"/>
      <c r="AB29" s="487"/>
      <c r="AC29" s="487"/>
      <c r="AD29" s="486"/>
      <c r="AE29" s="486"/>
      <c r="AF29" s="487"/>
      <c r="AG29" s="487"/>
      <c r="AH29" s="487"/>
      <c r="AI29" s="486"/>
      <c r="AJ29" s="486"/>
      <c r="AK29" s="486"/>
      <c r="AL29" s="486"/>
      <c r="AM29" s="524"/>
      <c r="AN29" s="526"/>
      <c r="AO29" s="526"/>
      <c r="AP29" s="528"/>
      <c r="AQ29" s="529"/>
      <c r="AR29" s="528"/>
      <c r="AS29" s="445"/>
    </row>
    <row r="30" spans="1:45" ht="14.45" customHeight="1">
      <c r="A30" s="435"/>
      <c r="B30" s="376"/>
      <c r="C30" s="376"/>
      <c r="D30" s="490"/>
      <c r="E30" s="491"/>
      <c r="F30" s="493"/>
      <c r="G30" s="471"/>
      <c r="H30" s="494"/>
      <c r="I30" s="494"/>
      <c r="J30" s="494"/>
      <c r="K30" s="494"/>
      <c r="L30" s="494"/>
      <c r="M30" s="494"/>
      <c r="N30" s="486"/>
      <c r="O30" s="486"/>
      <c r="P30" s="486"/>
      <c r="Q30" s="486"/>
      <c r="R30" s="486"/>
      <c r="S30" s="486"/>
      <c r="T30" s="486"/>
      <c r="U30" s="486"/>
      <c r="V30" s="486"/>
      <c r="W30" s="486"/>
      <c r="X30" s="486"/>
      <c r="Y30" s="486"/>
      <c r="Z30" s="486"/>
      <c r="AA30" s="486"/>
      <c r="AB30" s="487"/>
      <c r="AC30" s="487"/>
      <c r="AD30" s="486"/>
      <c r="AE30" s="486"/>
      <c r="AF30" s="487"/>
      <c r="AG30" s="487"/>
      <c r="AH30" s="487"/>
      <c r="AI30" s="486"/>
      <c r="AJ30" s="486"/>
      <c r="AK30" s="486"/>
      <c r="AL30" s="486"/>
      <c r="AM30" s="525"/>
      <c r="AN30" s="527"/>
      <c r="AO30" s="527"/>
      <c r="AP30" s="535"/>
      <c r="AQ30" s="536"/>
      <c r="AR30" s="535"/>
      <c r="AS30" s="447"/>
    </row>
    <row r="31" spans="1:45" ht="14.45" customHeight="1">
      <c r="A31" s="435"/>
      <c r="B31" s="376"/>
      <c r="C31" s="376"/>
      <c r="D31" s="537"/>
      <c r="E31" s="538"/>
      <c r="F31" s="509"/>
      <c r="G31" s="540"/>
      <c r="H31" s="504"/>
      <c r="I31" s="504"/>
      <c r="J31" s="504"/>
      <c r="K31" s="504"/>
      <c r="L31" s="504"/>
      <c r="M31" s="504"/>
      <c r="N31" s="486"/>
      <c r="O31" s="486"/>
      <c r="P31" s="486"/>
      <c r="Q31" s="486"/>
      <c r="R31" s="486"/>
      <c r="S31" s="486"/>
      <c r="T31" s="486"/>
      <c r="U31" s="486"/>
      <c r="V31" s="486"/>
      <c r="W31" s="486"/>
      <c r="X31" s="486"/>
      <c r="Y31" s="486"/>
      <c r="Z31" s="486"/>
      <c r="AA31" s="486"/>
      <c r="AB31" s="487"/>
      <c r="AC31" s="487"/>
      <c r="AD31" s="486"/>
      <c r="AE31" s="486"/>
      <c r="AF31" s="487"/>
      <c r="AG31" s="487"/>
      <c r="AH31" s="487"/>
      <c r="AI31" s="486"/>
      <c r="AJ31" s="486"/>
      <c r="AK31" s="486"/>
      <c r="AL31" s="486"/>
      <c r="AM31" s="524"/>
      <c r="AN31" s="526"/>
      <c r="AO31" s="526"/>
      <c r="AP31" s="528"/>
      <c r="AQ31" s="529"/>
      <c r="AR31" s="528"/>
      <c r="AS31" s="445"/>
    </row>
    <row r="32" spans="1:45" ht="14.45" customHeight="1">
      <c r="A32" s="435"/>
      <c r="B32" s="376"/>
      <c r="C32" s="376"/>
      <c r="D32" s="539"/>
      <c r="E32" s="491"/>
      <c r="F32" s="493"/>
      <c r="G32" s="541"/>
      <c r="H32" s="504"/>
      <c r="I32" s="504"/>
      <c r="J32" s="504"/>
      <c r="K32" s="504"/>
      <c r="L32" s="504"/>
      <c r="M32" s="504"/>
      <c r="N32" s="486"/>
      <c r="O32" s="486"/>
      <c r="P32" s="486"/>
      <c r="Q32" s="486"/>
      <c r="R32" s="486"/>
      <c r="S32" s="486"/>
      <c r="T32" s="486"/>
      <c r="U32" s="486"/>
      <c r="V32" s="486"/>
      <c r="W32" s="486"/>
      <c r="X32" s="486"/>
      <c r="Y32" s="486"/>
      <c r="Z32" s="486"/>
      <c r="AA32" s="486"/>
      <c r="AB32" s="487"/>
      <c r="AC32" s="487"/>
      <c r="AD32" s="486"/>
      <c r="AE32" s="486"/>
      <c r="AF32" s="487"/>
      <c r="AG32" s="487"/>
      <c r="AH32" s="487"/>
      <c r="AI32" s="486"/>
      <c r="AJ32" s="486"/>
      <c r="AK32" s="486"/>
      <c r="AL32" s="486"/>
      <c r="AM32" s="525"/>
      <c r="AN32" s="527"/>
      <c r="AO32" s="527"/>
      <c r="AP32" s="530"/>
      <c r="AQ32" s="531"/>
      <c r="AR32" s="530"/>
      <c r="AS32" s="532"/>
    </row>
    <row r="33" spans="1:45" ht="14.45" customHeight="1">
      <c r="A33" s="435"/>
      <c r="B33" s="376"/>
      <c r="C33" s="376"/>
      <c r="D33" s="488"/>
      <c r="E33" s="489"/>
      <c r="F33" s="492"/>
      <c r="G33" s="470"/>
      <c r="H33" s="494"/>
      <c r="I33" s="494"/>
      <c r="J33" s="494"/>
      <c r="K33" s="494"/>
      <c r="L33" s="494"/>
      <c r="M33" s="494"/>
      <c r="N33" s="486"/>
      <c r="O33" s="486"/>
      <c r="P33" s="486"/>
      <c r="Q33" s="486"/>
      <c r="R33" s="486"/>
      <c r="S33" s="486"/>
      <c r="T33" s="486"/>
      <c r="U33" s="486"/>
      <c r="V33" s="486"/>
      <c r="W33" s="503"/>
      <c r="X33" s="503"/>
      <c r="Y33" s="503"/>
      <c r="Z33" s="486"/>
      <c r="AA33" s="486"/>
      <c r="AB33" s="486"/>
      <c r="AC33" s="486"/>
      <c r="AD33" s="486"/>
      <c r="AE33" s="486"/>
      <c r="AF33" s="486"/>
      <c r="AG33" s="486"/>
      <c r="AH33" s="486"/>
      <c r="AI33" s="486"/>
      <c r="AJ33" s="486"/>
      <c r="AK33" s="486"/>
      <c r="AL33" s="486"/>
      <c r="AM33" s="524"/>
      <c r="AN33" s="526"/>
      <c r="AO33" s="526"/>
      <c r="AP33" s="528"/>
      <c r="AQ33" s="529"/>
      <c r="AR33" s="528"/>
      <c r="AS33" s="445"/>
    </row>
    <row r="34" spans="1:45" ht="14.45" customHeight="1">
      <c r="A34" s="435"/>
      <c r="B34" s="376"/>
      <c r="C34" s="376"/>
      <c r="D34" s="490"/>
      <c r="E34" s="491"/>
      <c r="F34" s="493"/>
      <c r="G34" s="471"/>
      <c r="H34" s="494"/>
      <c r="I34" s="494"/>
      <c r="J34" s="494"/>
      <c r="K34" s="494"/>
      <c r="L34" s="494"/>
      <c r="M34" s="494"/>
      <c r="N34" s="486"/>
      <c r="O34" s="486"/>
      <c r="P34" s="486"/>
      <c r="Q34" s="486"/>
      <c r="R34" s="486"/>
      <c r="S34" s="486"/>
      <c r="T34" s="486"/>
      <c r="U34" s="486"/>
      <c r="V34" s="486"/>
      <c r="W34" s="503"/>
      <c r="X34" s="503"/>
      <c r="Y34" s="503"/>
      <c r="Z34" s="486"/>
      <c r="AA34" s="486"/>
      <c r="AB34" s="486"/>
      <c r="AC34" s="486"/>
      <c r="AD34" s="486"/>
      <c r="AE34" s="486"/>
      <c r="AF34" s="486"/>
      <c r="AG34" s="486"/>
      <c r="AH34" s="486"/>
      <c r="AI34" s="486"/>
      <c r="AJ34" s="486"/>
      <c r="AK34" s="486"/>
      <c r="AL34" s="486"/>
      <c r="AM34" s="525"/>
      <c r="AN34" s="527"/>
      <c r="AO34" s="527"/>
      <c r="AP34" s="535"/>
      <c r="AQ34" s="536"/>
      <c r="AR34" s="535"/>
      <c r="AS34" s="447"/>
    </row>
    <row r="40" spans="1:45" ht="16.5" customHeight="1">
      <c r="A40" s="1" t="s">
        <v>1656</v>
      </c>
    </row>
  </sheetData>
  <autoFilter ref="H1:M34" xr:uid="{00000000-0009-0000-0000-000022000000}">
    <filterColumn colId="0" showButton="0"/>
    <filterColumn colId="1" showButton="0"/>
    <filterColumn colId="2" showButton="0"/>
    <filterColumn colId="3" showButton="0"/>
    <filterColumn colId="4" showButton="0"/>
  </autoFilter>
  <mergeCells count="313">
    <mergeCell ref="D4:E5"/>
    <mergeCell ref="F4:F5"/>
    <mergeCell ref="G4:G5"/>
    <mergeCell ref="Z4:AA4"/>
    <mergeCell ref="AB4:AC4"/>
    <mergeCell ref="AD4:AE4"/>
    <mergeCell ref="AM4:AM5"/>
    <mergeCell ref="AO4:AO5"/>
    <mergeCell ref="Z3:AA3"/>
    <mergeCell ref="AB3:AC3"/>
    <mergeCell ref="AD3:AE3"/>
    <mergeCell ref="AF3:AH5"/>
    <mergeCell ref="AI3:AJ5"/>
    <mergeCell ref="AK3:AL5"/>
    <mergeCell ref="AN4:AN5"/>
    <mergeCell ref="A1:A34"/>
    <mergeCell ref="B1:M2"/>
    <mergeCell ref="AI2:AS2"/>
    <mergeCell ref="B3:C5"/>
    <mergeCell ref="D3:G3"/>
    <mergeCell ref="H3:M5"/>
    <mergeCell ref="N3:O5"/>
    <mergeCell ref="P3:R5"/>
    <mergeCell ref="S3:V5"/>
    <mergeCell ref="W3:Y5"/>
    <mergeCell ref="AP4:AQ5"/>
    <mergeCell ref="AR4:AS4"/>
    <mergeCell ref="Z5:AA5"/>
    <mergeCell ref="AB5:AC5"/>
    <mergeCell ref="AD5:AE5"/>
    <mergeCell ref="AR5:AS5"/>
    <mergeCell ref="D7:E8"/>
    <mergeCell ref="F7:F8"/>
    <mergeCell ref="G7:G8"/>
    <mergeCell ref="H7:M8"/>
    <mergeCell ref="N7:O8"/>
    <mergeCell ref="P7:R8"/>
    <mergeCell ref="S7:V8"/>
    <mergeCell ref="AM3:AS3"/>
    <mergeCell ref="AM7:AM8"/>
    <mergeCell ref="AN7:AN8"/>
    <mergeCell ref="AO7:AO8"/>
    <mergeCell ref="AP7:AQ8"/>
    <mergeCell ref="AR7:AS8"/>
    <mergeCell ref="B9:C10"/>
    <mergeCell ref="D9:E10"/>
    <mergeCell ref="F9:F10"/>
    <mergeCell ref="G9:G10"/>
    <mergeCell ref="H9:M10"/>
    <mergeCell ref="Z7:AA8"/>
    <mergeCell ref="AB7:AC8"/>
    <mergeCell ref="AD7:AE8"/>
    <mergeCell ref="AF7:AH8"/>
    <mergeCell ref="AI7:AJ8"/>
    <mergeCell ref="AK7:AL8"/>
    <mergeCell ref="AO9:AO10"/>
    <mergeCell ref="AP9:AQ10"/>
    <mergeCell ref="AR9:AS10"/>
    <mergeCell ref="AI9:AJ10"/>
    <mergeCell ref="AK9:AL10"/>
    <mergeCell ref="AM9:AM10"/>
    <mergeCell ref="N13:O14"/>
    <mergeCell ref="P13:R14"/>
    <mergeCell ref="S13:V14"/>
    <mergeCell ref="W13:Y14"/>
    <mergeCell ref="B6:AS6"/>
    <mergeCell ref="AN9:AN10"/>
    <mergeCell ref="B7:C8"/>
    <mergeCell ref="B11:C12"/>
    <mergeCell ref="D11:E12"/>
    <mergeCell ref="F11:F12"/>
    <mergeCell ref="G11:G12"/>
    <mergeCell ref="H11:M12"/>
    <mergeCell ref="N11:O12"/>
    <mergeCell ref="P11:R12"/>
    <mergeCell ref="AD9:AE10"/>
    <mergeCell ref="AF9:AH10"/>
    <mergeCell ref="N9:O10"/>
    <mergeCell ref="P9:R10"/>
    <mergeCell ref="S9:V10"/>
    <mergeCell ref="W9:Y10"/>
    <mergeCell ref="Z9:AA10"/>
    <mergeCell ref="AB9:AC10"/>
    <mergeCell ref="W7:Y8"/>
    <mergeCell ref="AR11:AS12"/>
    <mergeCell ref="AO11:AO12"/>
    <mergeCell ref="AP11:AQ12"/>
    <mergeCell ref="S11:V12"/>
    <mergeCell ref="W11:Y12"/>
    <mergeCell ref="Z11:AA12"/>
    <mergeCell ref="AB11:AC12"/>
    <mergeCell ref="AD11:AE12"/>
    <mergeCell ref="AF11:AH12"/>
    <mergeCell ref="AM13:AM14"/>
    <mergeCell ref="AN13:AN14"/>
    <mergeCell ref="AO13:AO14"/>
    <mergeCell ref="AP13:AQ14"/>
    <mergeCell ref="AI11:AJ12"/>
    <mergeCell ref="AK11:AL12"/>
    <mergeCell ref="AM11:AM12"/>
    <mergeCell ref="AN11:AN12"/>
    <mergeCell ref="AR13:AS14"/>
    <mergeCell ref="B15:C16"/>
    <mergeCell ref="D15:E16"/>
    <mergeCell ref="F15:F16"/>
    <mergeCell ref="G15:G16"/>
    <mergeCell ref="H15:M16"/>
    <mergeCell ref="Z13:AA14"/>
    <mergeCell ref="AB13:AC14"/>
    <mergeCell ref="AD13:AE14"/>
    <mergeCell ref="AF13:AH14"/>
    <mergeCell ref="AI13:AJ14"/>
    <mergeCell ref="AK13:AL14"/>
    <mergeCell ref="AO15:AO16"/>
    <mergeCell ref="AP15:AQ16"/>
    <mergeCell ref="AR15:AS16"/>
    <mergeCell ref="AI15:AJ16"/>
    <mergeCell ref="AK15:AL16"/>
    <mergeCell ref="AM15:AM16"/>
    <mergeCell ref="AN15:AN16"/>
    <mergeCell ref="B13:C14"/>
    <mergeCell ref="D13:E14"/>
    <mergeCell ref="F13:F14"/>
    <mergeCell ref="G13:G14"/>
    <mergeCell ref="H13:M14"/>
    <mergeCell ref="B17:C18"/>
    <mergeCell ref="D17:E18"/>
    <mergeCell ref="F17:F18"/>
    <mergeCell ref="G17:G18"/>
    <mergeCell ref="H17:M18"/>
    <mergeCell ref="N17:O18"/>
    <mergeCell ref="P17:R18"/>
    <mergeCell ref="AD15:AE16"/>
    <mergeCell ref="AF15:AH16"/>
    <mergeCell ref="N15:O16"/>
    <mergeCell ref="P15:R16"/>
    <mergeCell ref="S15:V16"/>
    <mergeCell ref="W15:Y16"/>
    <mergeCell ref="Z15:AA16"/>
    <mergeCell ref="AB15:AC16"/>
    <mergeCell ref="AR17:AS18"/>
    <mergeCell ref="B19:C20"/>
    <mergeCell ref="D19:E20"/>
    <mergeCell ref="F19:F20"/>
    <mergeCell ref="G19:G20"/>
    <mergeCell ref="H19:M20"/>
    <mergeCell ref="N19:O20"/>
    <mergeCell ref="P19:R20"/>
    <mergeCell ref="S19:V20"/>
    <mergeCell ref="W19:Y20"/>
    <mergeCell ref="AI17:AJ18"/>
    <mergeCell ref="AK17:AL18"/>
    <mergeCell ref="AM17:AM18"/>
    <mergeCell ref="AN17:AN18"/>
    <mergeCell ref="AO17:AO18"/>
    <mergeCell ref="AP17:AQ18"/>
    <mergeCell ref="S17:V18"/>
    <mergeCell ref="W17:Y18"/>
    <mergeCell ref="Z17:AA18"/>
    <mergeCell ref="AB17:AC18"/>
    <mergeCell ref="AD17:AE18"/>
    <mergeCell ref="AF17:AH18"/>
    <mergeCell ref="AM19:AM20"/>
    <mergeCell ref="AN19:AN20"/>
    <mergeCell ref="AO19:AO20"/>
    <mergeCell ref="AP19:AQ20"/>
    <mergeCell ref="AR19:AS20"/>
    <mergeCell ref="B21:C22"/>
    <mergeCell ref="D21:E22"/>
    <mergeCell ref="F21:F22"/>
    <mergeCell ref="G21:G22"/>
    <mergeCell ref="H21:M22"/>
    <mergeCell ref="Z19:AA20"/>
    <mergeCell ref="AB19:AC20"/>
    <mergeCell ref="AD19:AE20"/>
    <mergeCell ref="AF19:AH20"/>
    <mergeCell ref="AI19:AJ20"/>
    <mergeCell ref="AK19:AL20"/>
    <mergeCell ref="AO21:AO22"/>
    <mergeCell ref="AP21:AQ22"/>
    <mergeCell ref="AR21:AS22"/>
    <mergeCell ref="AI21:AJ22"/>
    <mergeCell ref="AK21:AL22"/>
    <mergeCell ref="AM21:AM22"/>
    <mergeCell ref="AN21:AN22"/>
    <mergeCell ref="B23:C24"/>
    <mergeCell ref="D23:E24"/>
    <mergeCell ref="F23:F24"/>
    <mergeCell ref="G23:G24"/>
    <mergeCell ref="H23:M24"/>
    <mergeCell ref="N23:O24"/>
    <mergeCell ref="P23:R24"/>
    <mergeCell ref="AD21:AE22"/>
    <mergeCell ref="AF21:AH22"/>
    <mergeCell ref="N21:O22"/>
    <mergeCell ref="P21:R22"/>
    <mergeCell ref="S21:V22"/>
    <mergeCell ref="W21:Y22"/>
    <mergeCell ref="Z21:AA22"/>
    <mergeCell ref="AB21:AC22"/>
    <mergeCell ref="AR23:AS24"/>
    <mergeCell ref="B25:C26"/>
    <mergeCell ref="D25:E26"/>
    <mergeCell ref="F25:F26"/>
    <mergeCell ref="G25:G26"/>
    <mergeCell ref="H25:M26"/>
    <mergeCell ref="N25:O26"/>
    <mergeCell ref="P25:R26"/>
    <mergeCell ref="S25:V26"/>
    <mergeCell ref="W25:Y26"/>
    <mergeCell ref="AI23:AJ24"/>
    <mergeCell ref="AK23:AL24"/>
    <mergeCell ref="AM23:AM24"/>
    <mergeCell ref="AN23:AN24"/>
    <mergeCell ref="AO23:AO24"/>
    <mergeCell ref="AP23:AQ24"/>
    <mergeCell ref="S23:V24"/>
    <mergeCell ref="W23:Y24"/>
    <mergeCell ref="Z23:AA24"/>
    <mergeCell ref="AB23:AC24"/>
    <mergeCell ref="AD23:AE24"/>
    <mergeCell ref="AF23:AH24"/>
    <mergeCell ref="AM25:AM26"/>
    <mergeCell ref="AN25:AN26"/>
    <mergeCell ref="AO25:AO26"/>
    <mergeCell ref="AP25:AQ26"/>
    <mergeCell ref="AR25:AS26"/>
    <mergeCell ref="B27:C28"/>
    <mergeCell ref="D27:E28"/>
    <mergeCell ref="F27:F28"/>
    <mergeCell ref="G27:G28"/>
    <mergeCell ref="H27:M28"/>
    <mergeCell ref="Z25:AA26"/>
    <mergeCell ref="AB25:AC26"/>
    <mergeCell ref="AD25:AE26"/>
    <mergeCell ref="AF25:AH26"/>
    <mergeCell ref="AI25:AJ26"/>
    <mergeCell ref="AK25:AL26"/>
    <mergeCell ref="AO27:AO28"/>
    <mergeCell ref="AP27:AQ28"/>
    <mergeCell ref="AR27:AS28"/>
    <mergeCell ref="AI27:AJ28"/>
    <mergeCell ref="AK27:AL28"/>
    <mergeCell ref="AM27:AM28"/>
    <mergeCell ref="AN27:AN28"/>
    <mergeCell ref="B29:C30"/>
    <mergeCell ref="D29:E30"/>
    <mergeCell ref="F29:F30"/>
    <mergeCell ref="G29:G30"/>
    <mergeCell ref="H29:M30"/>
    <mergeCell ref="N29:O30"/>
    <mergeCell ref="P29:R30"/>
    <mergeCell ref="AD27:AE28"/>
    <mergeCell ref="AF27:AH28"/>
    <mergeCell ref="N27:O28"/>
    <mergeCell ref="P27:R28"/>
    <mergeCell ref="S27:V28"/>
    <mergeCell ref="W27:Y28"/>
    <mergeCell ref="Z27:AA28"/>
    <mergeCell ref="AB27:AC28"/>
    <mergeCell ref="AR29:AS30"/>
    <mergeCell ref="B31:C32"/>
    <mergeCell ref="D31:E32"/>
    <mergeCell ref="F31:F32"/>
    <mergeCell ref="G31:G32"/>
    <mergeCell ref="H31:M32"/>
    <mergeCell ref="N31:O32"/>
    <mergeCell ref="P31:R32"/>
    <mergeCell ref="S31:V32"/>
    <mergeCell ref="W31:Y32"/>
    <mergeCell ref="AI29:AJ30"/>
    <mergeCell ref="AK29:AL30"/>
    <mergeCell ref="AM29:AM30"/>
    <mergeCell ref="AN29:AN30"/>
    <mergeCell ref="AO29:AO30"/>
    <mergeCell ref="AP29:AQ30"/>
    <mergeCell ref="S29:V30"/>
    <mergeCell ref="W29:Y30"/>
    <mergeCell ref="Z29:AA30"/>
    <mergeCell ref="AB29:AC30"/>
    <mergeCell ref="AD29:AE30"/>
    <mergeCell ref="AF29:AH30"/>
    <mergeCell ref="AP31:AQ32"/>
    <mergeCell ref="AR31:AS32"/>
    <mergeCell ref="N33:O34"/>
    <mergeCell ref="P33:R34"/>
    <mergeCell ref="S33:V34"/>
    <mergeCell ref="W33:Y34"/>
    <mergeCell ref="Z33:AA34"/>
    <mergeCell ref="AB33:AC34"/>
    <mergeCell ref="AM31:AM32"/>
    <mergeCell ref="B33:C34"/>
    <mergeCell ref="D33:E34"/>
    <mergeCell ref="F33:F34"/>
    <mergeCell ref="G33:G34"/>
    <mergeCell ref="H33:M34"/>
    <mergeCell ref="Z31:AA32"/>
    <mergeCell ref="AB31:AC32"/>
    <mergeCell ref="AD31:AE32"/>
    <mergeCell ref="AF31:AH32"/>
    <mergeCell ref="AN31:AN32"/>
    <mergeCell ref="AO31:AO32"/>
    <mergeCell ref="AO33:AO34"/>
    <mergeCell ref="AP33:AQ34"/>
    <mergeCell ref="AR33:AS34"/>
    <mergeCell ref="AD33:AE34"/>
    <mergeCell ref="AF33:AH34"/>
    <mergeCell ref="AI33:AJ34"/>
    <mergeCell ref="AK33:AL34"/>
    <mergeCell ref="AM33:AM34"/>
    <mergeCell ref="AN33:AN34"/>
    <mergeCell ref="AI31:AJ32"/>
    <mergeCell ref="AK31:AL32"/>
  </mergeCells>
  <phoneticPr fontId="2"/>
  <pageMargins left="0.15748031496062992" right="0.15748031496062992" top="0.55118110236220474" bottom="0.55118110236220474" header="0.31496062992125984" footer="0.31496062992125984"/>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I40"/>
  <sheetViews>
    <sheetView workbookViewId="0">
      <selection activeCell="A40" sqref="A40:AC41"/>
    </sheetView>
  </sheetViews>
  <sheetFormatPr defaultColWidth="3.125" defaultRowHeight="18.75" customHeight="1"/>
  <cols>
    <col min="1" max="7" width="3.125" style="1"/>
    <col min="8" max="33" width="2.375" style="1" customWidth="1"/>
    <col min="34" max="16384" width="3.125" style="1"/>
  </cols>
  <sheetData>
    <row r="2" spans="1:34" ht="18.75" customHeight="1">
      <c r="D2" s="161" t="s">
        <v>673</v>
      </c>
      <c r="E2" s="161"/>
      <c r="F2" s="161"/>
      <c r="G2" s="161"/>
      <c r="H2" s="161"/>
      <c r="I2" s="161"/>
      <c r="J2" s="161"/>
      <c r="K2" s="161"/>
      <c r="L2" s="161"/>
      <c r="M2" s="161"/>
      <c r="N2" s="161"/>
      <c r="O2" s="161"/>
      <c r="P2" s="161"/>
      <c r="Q2" s="161"/>
      <c r="R2" s="161"/>
      <c r="S2" s="161"/>
      <c r="T2" s="161"/>
    </row>
    <row r="3" spans="1:34" ht="18.75" customHeight="1">
      <c r="A3" s="1" t="s">
        <v>1655</v>
      </c>
      <c r="D3" s="181"/>
      <c r="E3" s="181"/>
      <c r="F3" s="181"/>
      <c r="G3" s="181"/>
      <c r="H3" s="181"/>
      <c r="I3" s="181"/>
      <c r="J3" s="181"/>
      <c r="K3" s="181"/>
      <c r="L3" s="181"/>
      <c r="M3" s="181"/>
      <c r="N3" s="181"/>
      <c r="O3" s="181"/>
      <c r="P3" s="181"/>
      <c r="Q3" s="181"/>
      <c r="R3" s="181"/>
      <c r="S3" s="181"/>
      <c r="T3" s="181"/>
      <c r="U3" s="29"/>
      <c r="V3" s="11"/>
      <c r="W3" s="11"/>
      <c r="X3" s="11"/>
      <c r="Y3" s="11"/>
      <c r="Z3" s="162" t="s">
        <v>1514</v>
      </c>
      <c r="AA3" s="162"/>
      <c r="AB3" s="162"/>
      <c r="AC3" s="162"/>
      <c r="AD3" s="162"/>
      <c r="AE3" s="162"/>
      <c r="AF3" s="162"/>
      <c r="AG3" s="162"/>
      <c r="AH3" s="162"/>
    </row>
    <row r="4" spans="1:34" ht="18.75" customHeight="1">
      <c r="D4" s="163" t="s">
        <v>603</v>
      </c>
      <c r="E4" s="164"/>
      <c r="F4" s="164"/>
      <c r="G4" s="165"/>
      <c r="H4" s="160" t="s">
        <v>630</v>
      </c>
      <c r="I4" s="160"/>
      <c r="J4" s="160" t="s">
        <v>631</v>
      </c>
      <c r="K4" s="160"/>
      <c r="L4" s="160" t="s">
        <v>632</v>
      </c>
      <c r="M4" s="160"/>
      <c r="N4" s="160" t="s">
        <v>633</v>
      </c>
      <c r="O4" s="160"/>
      <c r="P4" s="160" t="s">
        <v>634</v>
      </c>
      <c r="Q4" s="160"/>
      <c r="R4" s="160" t="s">
        <v>635</v>
      </c>
      <c r="S4" s="160"/>
      <c r="T4" s="160" t="s">
        <v>636</v>
      </c>
      <c r="U4" s="160"/>
      <c r="V4" s="160" t="s">
        <v>637</v>
      </c>
      <c r="W4" s="160"/>
      <c r="X4" s="160" t="s">
        <v>638</v>
      </c>
      <c r="Y4" s="160"/>
      <c r="Z4" s="300" t="s">
        <v>639</v>
      </c>
      <c r="AA4" s="300"/>
      <c r="AB4" s="300" t="s">
        <v>640</v>
      </c>
      <c r="AC4" s="300"/>
      <c r="AD4" s="300" t="s">
        <v>641</v>
      </c>
      <c r="AE4" s="300"/>
      <c r="AF4" s="159" t="s">
        <v>499</v>
      </c>
      <c r="AG4" s="159"/>
      <c r="AH4" s="159"/>
    </row>
    <row r="5" spans="1:34" ht="18.75" customHeight="1">
      <c r="D5" s="166" t="s">
        <v>699</v>
      </c>
      <c r="E5" s="167"/>
      <c r="F5" s="167"/>
      <c r="G5" s="168"/>
      <c r="H5" s="160"/>
      <c r="I5" s="160"/>
      <c r="J5" s="160"/>
      <c r="K5" s="160"/>
      <c r="L5" s="160"/>
      <c r="M5" s="160"/>
      <c r="N5" s="160"/>
      <c r="O5" s="160"/>
      <c r="P5" s="160"/>
      <c r="Q5" s="160"/>
      <c r="R5" s="160"/>
      <c r="S5" s="160"/>
      <c r="T5" s="160"/>
      <c r="U5" s="160"/>
      <c r="V5" s="160"/>
      <c r="W5" s="160"/>
      <c r="X5" s="160"/>
      <c r="Y5" s="160"/>
      <c r="Z5" s="300"/>
      <c r="AA5" s="300"/>
      <c r="AB5" s="300"/>
      <c r="AC5" s="300"/>
      <c r="AD5" s="300"/>
      <c r="AE5" s="300"/>
      <c r="AF5" s="159"/>
      <c r="AG5" s="159"/>
      <c r="AH5" s="159"/>
    </row>
    <row r="6" spans="1:34" ht="24" customHeight="1">
      <c r="D6" s="159" t="s">
        <v>674</v>
      </c>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f>SUM(H6:AE6)</f>
        <v>0</v>
      </c>
      <c r="AG6" s="159"/>
      <c r="AH6" s="159"/>
    </row>
    <row r="7" spans="1:34" ht="24" customHeight="1">
      <c r="D7" s="159" t="s">
        <v>675</v>
      </c>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f t="shared" ref="AF7:AF30" si="0">SUM(H7:AE7)</f>
        <v>0</v>
      </c>
      <c r="AG7" s="159"/>
      <c r="AH7" s="159"/>
    </row>
    <row r="8" spans="1:34" ht="24" customHeight="1">
      <c r="D8" s="159" t="s">
        <v>676</v>
      </c>
      <c r="E8" s="159"/>
      <c r="F8" s="159"/>
      <c r="G8" s="159"/>
      <c r="H8" s="159"/>
      <c r="I8" s="159"/>
      <c r="J8" s="159"/>
      <c r="K8" s="159"/>
      <c r="L8" s="159"/>
      <c r="M8" s="159"/>
      <c r="N8" s="159"/>
      <c r="O8" s="159"/>
      <c r="P8" s="159"/>
      <c r="Q8" s="159"/>
      <c r="R8" s="159"/>
      <c r="S8" s="159"/>
      <c r="T8" s="159"/>
      <c r="U8" s="159"/>
      <c r="V8" s="159">
        <v>1</v>
      </c>
      <c r="W8" s="159"/>
      <c r="X8" s="159"/>
      <c r="Y8" s="159"/>
      <c r="Z8" s="159"/>
      <c r="AA8" s="159"/>
      <c r="AB8" s="159"/>
      <c r="AC8" s="159"/>
      <c r="AD8" s="159"/>
      <c r="AE8" s="159"/>
      <c r="AF8" s="159">
        <f t="shared" si="0"/>
        <v>1</v>
      </c>
      <c r="AG8" s="159"/>
      <c r="AH8" s="159"/>
    </row>
    <row r="9" spans="1:34" ht="24" customHeight="1">
      <c r="D9" s="159" t="s">
        <v>677</v>
      </c>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f t="shared" si="0"/>
        <v>0</v>
      </c>
      <c r="AG9" s="159"/>
      <c r="AH9" s="159"/>
    </row>
    <row r="10" spans="1:34" ht="24" customHeight="1">
      <c r="D10" s="159" t="s">
        <v>678</v>
      </c>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f t="shared" si="0"/>
        <v>0</v>
      </c>
      <c r="AG10" s="159"/>
      <c r="AH10" s="159"/>
    </row>
    <row r="11" spans="1:34" ht="24" customHeight="1">
      <c r="D11" s="159" t="s">
        <v>679</v>
      </c>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f t="shared" si="0"/>
        <v>0</v>
      </c>
      <c r="AG11" s="159"/>
      <c r="AH11" s="159"/>
    </row>
    <row r="12" spans="1:34" ht="24" customHeight="1">
      <c r="D12" s="159" t="s">
        <v>680</v>
      </c>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f t="shared" si="0"/>
        <v>0</v>
      </c>
      <c r="AG12" s="159"/>
      <c r="AH12" s="159"/>
    </row>
    <row r="13" spans="1:34" ht="24" customHeight="1">
      <c r="D13" s="159" t="s">
        <v>681</v>
      </c>
      <c r="E13" s="159"/>
      <c r="F13" s="159"/>
      <c r="G13" s="159"/>
      <c r="H13" s="159"/>
      <c r="I13" s="159"/>
      <c r="J13" s="159"/>
      <c r="K13" s="159"/>
      <c r="L13" s="159"/>
      <c r="M13" s="159"/>
      <c r="N13" s="159"/>
      <c r="O13" s="159"/>
      <c r="P13" s="159">
        <v>1</v>
      </c>
      <c r="Q13" s="159"/>
      <c r="R13" s="159"/>
      <c r="S13" s="159"/>
      <c r="T13" s="159"/>
      <c r="U13" s="159"/>
      <c r="V13" s="159"/>
      <c r="W13" s="159"/>
      <c r="X13" s="159"/>
      <c r="Y13" s="159"/>
      <c r="Z13" s="159"/>
      <c r="AA13" s="159"/>
      <c r="AB13" s="159"/>
      <c r="AC13" s="159"/>
      <c r="AD13" s="159"/>
      <c r="AE13" s="159"/>
      <c r="AF13" s="159">
        <f t="shared" si="0"/>
        <v>1</v>
      </c>
      <c r="AG13" s="159"/>
      <c r="AH13" s="159"/>
    </row>
    <row r="14" spans="1:34" ht="24" customHeight="1">
      <c r="D14" s="159" t="s">
        <v>682</v>
      </c>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f t="shared" si="0"/>
        <v>0</v>
      </c>
      <c r="AG14" s="159"/>
      <c r="AH14" s="159"/>
    </row>
    <row r="15" spans="1:34" ht="24" customHeight="1">
      <c r="D15" s="159" t="s">
        <v>683</v>
      </c>
      <c r="E15" s="159"/>
      <c r="F15" s="159"/>
      <c r="G15" s="159"/>
      <c r="H15" s="159"/>
      <c r="I15" s="159"/>
      <c r="J15" s="159"/>
      <c r="K15" s="159"/>
      <c r="L15" s="159">
        <v>1</v>
      </c>
      <c r="M15" s="159"/>
      <c r="N15" s="159"/>
      <c r="O15" s="159"/>
      <c r="P15" s="159"/>
      <c r="Q15" s="159"/>
      <c r="R15" s="159"/>
      <c r="S15" s="159"/>
      <c r="T15" s="159"/>
      <c r="U15" s="159"/>
      <c r="V15" s="159"/>
      <c r="W15" s="159"/>
      <c r="X15" s="159"/>
      <c r="Y15" s="159"/>
      <c r="Z15" s="159"/>
      <c r="AA15" s="159"/>
      <c r="AB15" s="159"/>
      <c r="AC15" s="159"/>
      <c r="AD15" s="159"/>
      <c r="AE15" s="159"/>
      <c r="AF15" s="159">
        <f t="shared" si="0"/>
        <v>1</v>
      </c>
      <c r="AG15" s="159"/>
      <c r="AH15" s="159"/>
    </row>
    <row r="16" spans="1:34" ht="24" customHeight="1">
      <c r="D16" s="159" t="s">
        <v>684</v>
      </c>
      <c r="E16" s="159"/>
      <c r="F16" s="159"/>
      <c r="G16" s="159"/>
      <c r="H16" s="159"/>
      <c r="I16" s="159"/>
      <c r="J16" s="159"/>
      <c r="K16" s="159"/>
      <c r="L16" s="159">
        <v>1</v>
      </c>
      <c r="M16" s="159"/>
      <c r="N16" s="159"/>
      <c r="O16" s="159"/>
      <c r="P16" s="159"/>
      <c r="Q16" s="159"/>
      <c r="R16" s="159"/>
      <c r="S16" s="159"/>
      <c r="T16" s="159"/>
      <c r="U16" s="159"/>
      <c r="V16" s="159"/>
      <c r="W16" s="159"/>
      <c r="X16" s="159"/>
      <c r="Y16" s="159"/>
      <c r="Z16" s="159">
        <v>1</v>
      </c>
      <c r="AA16" s="159"/>
      <c r="AB16" s="159"/>
      <c r="AC16" s="159"/>
      <c r="AD16" s="159"/>
      <c r="AE16" s="159"/>
      <c r="AF16" s="159">
        <f t="shared" si="0"/>
        <v>2</v>
      </c>
      <c r="AG16" s="159"/>
      <c r="AH16" s="159"/>
    </row>
    <row r="17" spans="4:34" ht="24" customHeight="1">
      <c r="D17" s="159" t="s">
        <v>685</v>
      </c>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v>1</v>
      </c>
      <c r="AC17" s="159"/>
      <c r="AD17" s="159"/>
      <c r="AE17" s="159"/>
      <c r="AF17" s="159">
        <f t="shared" si="0"/>
        <v>1</v>
      </c>
      <c r="AG17" s="159"/>
      <c r="AH17" s="159"/>
    </row>
    <row r="18" spans="4:34" ht="24" customHeight="1">
      <c r="D18" s="159" t="s">
        <v>686</v>
      </c>
      <c r="E18" s="159"/>
      <c r="F18" s="159"/>
      <c r="G18" s="159"/>
      <c r="H18" s="159"/>
      <c r="I18" s="159"/>
      <c r="J18" s="159">
        <v>1</v>
      </c>
      <c r="K18" s="159"/>
      <c r="L18" s="159"/>
      <c r="M18" s="159"/>
      <c r="N18" s="159"/>
      <c r="O18" s="159"/>
      <c r="P18" s="159">
        <v>1</v>
      </c>
      <c r="Q18" s="159"/>
      <c r="R18" s="159"/>
      <c r="S18" s="159"/>
      <c r="T18" s="159"/>
      <c r="U18" s="159"/>
      <c r="V18" s="159"/>
      <c r="W18" s="159"/>
      <c r="X18" s="159"/>
      <c r="Y18" s="159"/>
      <c r="Z18" s="159"/>
      <c r="AA18" s="159"/>
      <c r="AB18" s="159"/>
      <c r="AC18" s="159"/>
      <c r="AD18" s="159"/>
      <c r="AE18" s="159"/>
      <c r="AF18" s="159">
        <f t="shared" si="0"/>
        <v>2</v>
      </c>
      <c r="AG18" s="159"/>
      <c r="AH18" s="159"/>
    </row>
    <row r="19" spans="4:34" ht="24" customHeight="1">
      <c r="D19" s="159" t="s">
        <v>687</v>
      </c>
      <c r="E19" s="159"/>
      <c r="F19" s="159"/>
      <c r="G19" s="159"/>
      <c r="H19" s="159"/>
      <c r="I19" s="159"/>
      <c r="J19" s="159">
        <v>1</v>
      </c>
      <c r="K19" s="159"/>
      <c r="L19" s="159"/>
      <c r="M19" s="159"/>
      <c r="N19" s="159"/>
      <c r="O19" s="159"/>
      <c r="P19" s="159"/>
      <c r="Q19" s="159"/>
      <c r="R19" s="159"/>
      <c r="S19" s="159"/>
      <c r="T19" s="159"/>
      <c r="U19" s="159"/>
      <c r="V19" s="159"/>
      <c r="W19" s="159"/>
      <c r="X19" s="159"/>
      <c r="Y19" s="159"/>
      <c r="Z19" s="159"/>
      <c r="AA19" s="159"/>
      <c r="AB19" s="159"/>
      <c r="AC19" s="159"/>
      <c r="AD19" s="159"/>
      <c r="AE19" s="159"/>
      <c r="AF19" s="159">
        <f t="shared" si="0"/>
        <v>1</v>
      </c>
      <c r="AG19" s="159"/>
      <c r="AH19" s="159"/>
    </row>
    <row r="20" spans="4:34" ht="24" customHeight="1">
      <c r="D20" s="159" t="s">
        <v>688</v>
      </c>
      <c r="E20" s="159"/>
      <c r="F20" s="159"/>
      <c r="G20" s="159"/>
      <c r="H20" s="159"/>
      <c r="I20" s="159"/>
      <c r="J20" s="159">
        <v>1</v>
      </c>
      <c r="K20" s="159"/>
      <c r="L20" s="159"/>
      <c r="M20" s="159"/>
      <c r="N20" s="159"/>
      <c r="O20" s="159"/>
      <c r="P20" s="159"/>
      <c r="Q20" s="159"/>
      <c r="R20" s="159"/>
      <c r="S20" s="159"/>
      <c r="T20" s="159"/>
      <c r="U20" s="159"/>
      <c r="V20" s="159"/>
      <c r="W20" s="159"/>
      <c r="X20" s="159"/>
      <c r="Y20" s="159"/>
      <c r="Z20" s="159"/>
      <c r="AA20" s="159"/>
      <c r="AB20" s="159"/>
      <c r="AC20" s="159"/>
      <c r="AD20" s="159"/>
      <c r="AE20" s="159"/>
      <c r="AF20" s="159">
        <f t="shared" si="0"/>
        <v>1</v>
      </c>
      <c r="AG20" s="159"/>
      <c r="AH20" s="159"/>
    </row>
    <row r="21" spans="4:34" ht="24" customHeight="1">
      <c r="D21" s="159" t="s">
        <v>689</v>
      </c>
      <c r="E21" s="159"/>
      <c r="F21" s="159"/>
      <c r="G21" s="159"/>
      <c r="H21" s="159"/>
      <c r="I21" s="159"/>
      <c r="J21" s="159"/>
      <c r="K21" s="159"/>
      <c r="L21" s="159"/>
      <c r="M21" s="159"/>
      <c r="N21" s="159"/>
      <c r="O21" s="159"/>
      <c r="P21" s="159"/>
      <c r="Q21" s="159"/>
      <c r="R21" s="159"/>
      <c r="S21" s="159"/>
      <c r="T21" s="159"/>
      <c r="U21" s="159"/>
      <c r="V21" s="159">
        <v>1</v>
      </c>
      <c r="W21" s="159"/>
      <c r="X21" s="159"/>
      <c r="Y21" s="159"/>
      <c r="Z21" s="159">
        <v>1</v>
      </c>
      <c r="AA21" s="159"/>
      <c r="AB21" s="159">
        <v>1</v>
      </c>
      <c r="AC21" s="159"/>
      <c r="AD21" s="159"/>
      <c r="AE21" s="159"/>
      <c r="AF21" s="159">
        <f t="shared" si="0"/>
        <v>3</v>
      </c>
      <c r="AG21" s="159"/>
      <c r="AH21" s="159"/>
    </row>
    <row r="22" spans="4:34" ht="24" customHeight="1">
      <c r="D22" s="159" t="s">
        <v>690</v>
      </c>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v>1</v>
      </c>
      <c r="AE22" s="159"/>
      <c r="AF22" s="159">
        <f t="shared" si="0"/>
        <v>1</v>
      </c>
      <c r="AG22" s="159"/>
      <c r="AH22" s="159"/>
    </row>
    <row r="23" spans="4:34" ht="24" customHeight="1">
      <c r="D23" s="159" t="s">
        <v>691</v>
      </c>
      <c r="E23" s="159"/>
      <c r="F23" s="159"/>
      <c r="G23" s="159"/>
      <c r="H23" s="159"/>
      <c r="I23" s="159"/>
      <c r="J23" s="159">
        <v>1</v>
      </c>
      <c r="K23" s="159"/>
      <c r="L23" s="159"/>
      <c r="M23" s="159"/>
      <c r="N23" s="159"/>
      <c r="O23" s="159"/>
      <c r="P23" s="159"/>
      <c r="Q23" s="159"/>
      <c r="R23" s="159"/>
      <c r="S23" s="159"/>
      <c r="T23" s="159"/>
      <c r="U23" s="159"/>
      <c r="V23" s="159"/>
      <c r="W23" s="159"/>
      <c r="X23" s="159"/>
      <c r="Y23" s="159"/>
      <c r="Z23" s="159"/>
      <c r="AA23" s="159"/>
      <c r="AB23" s="159"/>
      <c r="AC23" s="159"/>
      <c r="AD23" s="159"/>
      <c r="AE23" s="159"/>
      <c r="AF23" s="159">
        <f t="shared" si="0"/>
        <v>1</v>
      </c>
      <c r="AG23" s="159"/>
      <c r="AH23" s="159"/>
    </row>
    <row r="24" spans="4:34" ht="24" customHeight="1">
      <c r="D24" s="159" t="s">
        <v>692</v>
      </c>
      <c r="E24" s="159"/>
      <c r="F24" s="159"/>
      <c r="G24" s="159"/>
      <c r="H24" s="159"/>
      <c r="I24" s="159"/>
      <c r="J24" s="159"/>
      <c r="K24" s="159"/>
      <c r="L24" s="159"/>
      <c r="M24" s="159"/>
      <c r="N24" s="159"/>
      <c r="O24" s="159"/>
      <c r="P24" s="159"/>
      <c r="Q24" s="159"/>
      <c r="R24" s="159"/>
      <c r="S24" s="159"/>
      <c r="T24" s="159"/>
      <c r="U24" s="159"/>
      <c r="V24" s="159"/>
      <c r="W24" s="159"/>
      <c r="X24" s="159">
        <v>1</v>
      </c>
      <c r="Y24" s="159"/>
      <c r="Z24" s="159"/>
      <c r="AA24" s="159"/>
      <c r="AB24" s="159"/>
      <c r="AC24" s="159"/>
      <c r="AD24" s="159">
        <v>1</v>
      </c>
      <c r="AE24" s="159"/>
      <c r="AF24" s="159">
        <f t="shared" si="0"/>
        <v>2</v>
      </c>
      <c r="AG24" s="159"/>
      <c r="AH24" s="159"/>
    </row>
    <row r="25" spans="4:34" ht="24" customHeight="1">
      <c r="D25" s="159" t="s">
        <v>693</v>
      </c>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f t="shared" si="0"/>
        <v>0</v>
      </c>
      <c r="AG25" s="159"/>
      <c r="AH25" s="159"/>
    </row>
    <row r="26" spans="4:34" ht="24" customHeight="1">
      <c r="D26" s="159" t="s">
        <v>694</v>
      </c>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f t="shared" si="0"/>
        <v>0</v>
      </c>
      <c r="AG26" s="159"/>
      <c r="AH26" s="159"/>
    </row>
    <row r="27" spans="4:34" ht="24" customHeight="1">
      <c r="D27" s="159" t="s">
        <v>695</v>
      </c>
      <c r="E27" s="159"/>
      <c r="F27" s="159"/>
      <c r="G27" s="159"/>
      <c r="H27" s="159"/>
      <c r="I27" s="159"/>
      <c r="J27" s="159"/>
      <c r="K27" s="159"/>
      <c r="L27" s="159"/>
      <c r="M27" s="159"/>
      <c r="N27" s="159">
        <v>1</v>
      </c>
      <c r="O27" s="159"/>
      <c r="P27" s="159"/>
      <c r="Q27" s="159"/>
      <c r="R27" s="159"/>
      <c r="S27" s="159"/>
      <c r="T27" s="159"/>
      <c r="U27" s="159"/>
      <c r="V27" s="159"/>
      <c r="W27" s="159"/>
      <c r="X27" s="159"/>
      <c r="Y27" s="159"/>
      <c r="Z27" s="159"/>
      <c r="AA27" s="159"/>
      <c r="AB27" s="159"/>
      <c r="AC27" s="159"/>
      <c r="AD27" s="159"/>
      <c r="AE27" s="159"/>
      <c r="AF27" s="159">
        <f t="shared" si="0"/>
        <v>1</v>
      </c>
      <c r="AG27" s="159"/>
      <c r="AH27" s="159"/>
    </row>
    <row r="28" spans="4:34" ht="24" customHeight="1">
      <c r="D28" s="159" t="s">
        <v>696</v>
      </c>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f t="shared" si="0"/>
        <v>0</v>
      </c>
      <c r="AG28" s="159"/>
      <c r="AH28" s="159"/>
    </row>
    <row r="29" spans="4:34" ht="24" customHeight="1">
      <c r="D29" s="159" t="s">
        <v>697</v>
      </c>
      <c r="E29" s="159"/>
      <c r="F29" s="159"/>
      <c r="G29" s="159"/>
      <c r="H29" s="159"/>
      <c r="I29" s="159"/>
      <c r="J29" s="159"/>
      <c r="K29" s="159"/>
      <c r="L29" s="159">
        <v>1</v>
      </c>
      <c r="M29" s="159"/>
      <c r="N29" s="159"/>
      <c r="O29" s="159"/>
      <c r="P29" s="159"/>
      <c r="Q29" s="159"/>
      <c r="R29" s="159"/>
      <c r="S29" s="159"/>
      <c r="T29" s="159"/>
      <c r="U29" s="159"/>
      <c r="V29" s="159"/>
      <c r="W29" s="159"/>
      <c r="X29" s="159"/>
      <c r="Y29" s="159"/>
      <c r="Z29" s="159"/>
      <c r="AA29" s="159"/>
      <c r="AB29" s="159"/>
      <c r="AC29" s="159"/>
      <c r="AD29" s="159"/>
      <c r="AE29" s="159"/>
      <c r="AF29" s="159">
        <f t="shared" si="0"/>
        <v>1</v>
      </c>
      <c r="AG29" s="159"/>
      <c r="AH29" s="159"/>
    </row>
    <row r="30" spans="4:34" ht="24" customHeight="1">
      <c r="D30" s="159" t="s">
        <v>698</v>
      </c>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f t="shared" si="0"/>
        <v>0</v>
      </c>
      <c r="AG30" s="159"/>
      <c r="AH30" s="159"/>
    </row>
    <row r="31" spans="4:34" ht="24" customHeight="1">
      <c r="D31" s="159" t="s">
        <v>311</v>
      </c>
      <c r="E31" s="159"/>
      <c r="F31" s="159"/>
      <c r="G31" s="159"/>
      <c r="H31" s="159"/>
      <c r="I31" s="159"/>
      <c r="J31" s="159">
        <f t="shared" ref="J31" si="1">SUM(J6:K30)</f>
        <v>4</v>
      </c>
      <c r="K31" s="159"/>
      <c r="L31" s="159">
        <f t="shared" ref="L31" si="2">SUM(L6:M30)</f>
        <v>3</v>
      </c>
      <c r="M31" s="159"/>
      <c r="N31" s="159">
        <f t="shared" ref="N31:P31" si="3">SUM(N6:O30)</f>
        <v>1</v>
      </c>
      <c r="O31" s="159"/>
      <c r="P31" s="159">
        <f t="shared" si="3"/>
        <v>2</v>
      </c>
      <c r="Q31" s="159"/>
      <c r="R31" s="159"/>
      <c r="S31" s="159"/>
      <c r="T31" s="159"/>
      <c r="U31" s="159"/>
      <c r="V31" s="159">
        <f t="shared" ref="V31:AB31" si="4">SUM(V6:W30)</f>
        <v>2</v>
      </c>
      <c r="W31" s="159"/>
      <c r="X31" s="159">
        <f t="shared" si="4"/>
        <v>1</v>
      </c>
      <c r="Y31" s="159"/>
      <c r="Z31" s="159">
        <f t="shared" si="4"/>
        <v>2</v>
      </c>
      <c r="AA31" s="159"/>
      <c r="AB31" s="159">
        <f t="shared" si="4"/>
        <v>2</v>
      </c>
      <c r="AC31" s="159"/>
      <c r="AD31" s="159">
        <f t="shared" ref="AD31" si="5">SUM(AD6:AE30)</f>
        <v>2</v>
      </c>
      <c r="AE31" s="159"/>
      <c r="AF31" s="159">
        <f>SUM(H31:AE31)</f>
        <v>19</v>
      </c>
      <c r="AG31" s="159"/>
      <c r="AH31" s="159"/>
    </row>
    <row r="32" spans="4:34" ht="24" customHeight="1">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row>
    <row r="34" spans="1:35" ht="18.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row>
    <row r="35" spans="1:35" ht="18.75" customHeight="1">
      <c r="B35" s="78"/>
      <c r="C35" s="78"/>
      <c r="D35" s="152" t="s">
        <v>701</v>
      </c>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row>
    <row r="40" spans="1:35" ht="18.75" customHeight="1">
      <c r="A40" s="1" t="s">
        <v>1656</v>
      </c>
    </row>
  </sheetData>
  <mergeCells count="382">
    <mergeCell ref="D31:G31"/>
    <mergeCell ref="D22:G22"/>
    <mergeCell ref="D23:G23"/>
    <mergeCell ref="D24:G24"/>
    <mergeCell ref="D25:G25"/>
    <mergeCell ref="D26:G26"/>
    <mergeCell ref="D27:G27"/>
    <mergeCell ref="D20:G20"/>
    <mergeCell ref="H4:I5"/>
    <mergeCell ref="D16:G16"/>
    <mergeCell ref="D17:G17"/>
    <mergeCell ref="D18:G18"/>
    <mergeCell ref="D19:G19"/>
    <mergeCell ref="D28:G28"/>
    <mergeCell ref="D29:G29"/>
    <mergeCell ref="D30:G30"/>
    <mergeCell ref="D21:G21"/>
    <mergeCell ref="D11:G11"/>
    <mergeCell ref="D12:G12"/>
    <mergeCell ref="D13:G13"/>
    <mergeCell ref="D14:G14"/>
    <mergeCell ref="D15:G15"/>
    <mergeCell ref="R16:S16"/>
    <mergeCell ref="Z3:AH3"/>
    <mergeCell ref="D6:G6"/>
    <mergeCell ref="D7:G7"/>
    <mergeCell ref="D8:G8"/>
    <mergeCell ref="D9:G9"/>
    <mergeCell ref="L4:M5"/>
    <mergeCell ref="N4:O5"/>
    <mergeCell ref="P4:Q5"/>
    <mergeCell ref="R4:S5"/>
    <mergeCell ref="D2:T3"/>
    <mergeCell ref="H7:I7"/>
    <mergeCell ref="J7:K7"/>
    <mergeCell ref="L7:M7"/>
    <mergeCell ref="N7:O7"/>
    <mergeCell ref="P7:Q7"/>
    <mergeCell ref="R7:S7"/>
    <mergeCell ref="H9:I9"/>
    <mergeCell ref="J9:K9"/>
    <mergeCell ref="L9:M9"/>
    <mergeCell ref="N9:O9"/>
    <mergeCell ref="P9:Q9"/>
    <mergeCell ref="D10:G10"/>
    <mergeCell ref="J4:K5"/>
    <mergeCell ref="AF4:AH5"/>
    <mergeCell ref="H6:I6"/>
    <mergeCell ref="J6:K6"/>
    <mergeCell ref="L6:M6"/>
    <mergeCell ref="N6:O6"/>
    <mergeCell ref="P6:Q6"/>
    <mergeCell ref="R6:S6"/>
    <mergeCell ref="T6:U6"/>
    <mergeCell ref="V6:W6"/>
    <mergeCell ref="X6:Y6"/>
    <mergeCell ref="T4:U5"/>
    <mergeCell ref="V4:W5"/>
    <mergeCell ref="X4:Y5"/>
    <mergeCell ref="Z4:AA5"/>
    <mergeCell ref="AB4:AC5"/>
    <mergeCell ref="AD4:AE5"/>
    <mergeCell ref="Z6:AA6"/>
    <mergeCell ref="AB6:AC6"/>
    <mergeCell ref="AD6:AE6"/>
    <mergeCell ref="AF6:AH6"/>
    <mergeCell ref="AF7:AH7"/>
    <mergeCell ref="H8:I8"/>
    <mergeCell ref="J8:K8"/>
    <mergeCell ref="L8:M8"/>
    <mergeCell ref="N8:O8"/>
    <mergeCell ref="P8:Q8"/>
    <mergeCell ref="R8:S8"/>
    <mergeCell ref="T8:U8"/>
    <mergeCell ref="V8:W8"/>
    <mergeCell ref="X8:Y8"/>
    <mergeCell ref="T7:U7"/>
    <mergeCell ref="V7:W7"/>
    <mergeCell ref="X7:Y7"/>
    <mergeCell ref="Z7:AA7"/>
    <mergeCell ref="AB7:AC7"/>
    <mergeCell ref="AD7:AE7"/>
    <mergeCell ref="Z8:AA8"/>
    <mergeCell ref="AB8:AC8"/>
    <mergeCell ref="AD8:AE8"/>
    <mergeCell ref="AF8:AH8"/>
    <mergeCell ref="AF9:AH9"/>
    <mergeCell ref="H10:I10"/>
    <mergeCell ref="J10:K10"/>
    <mergeCell ref="L10:M10"/>
    <mergeCell ref="N10:O10"/>
    <mergeCell ref="P10:Q10"/>
    <mergeCell ref="R10:S10"/>
    <mergeCell ref="T10:U10"/>
    <mergeCell ref="V10:W10"/>
    <mergeCell ref="X10:Y10"/>
    <mergeCell ref="T9:U9"/>
    <mergeCell ref="V9:W9"/>
    <mergeCell ref="X9:Y9"/>
    <mergeCell ref="Z9:AA9"/>
    <mergeCell ref="AB9:AC9"/>
    <mergeCell ref="AD9:AE9"/>
    <mergeCell ref="Z10:AA10"/>
    <mergeCell ref="AB10:AC10"/>
    <mergeCell ref="AD10:AE10"/>
    <mergeCell ref="AF10:AH10"/>
    <mergeCell ref="R9:S9"/>
    <mergeCell ref="AF11:AH11"/>
    <mergeCell ref="H12:I12"/>
    <mergeCell ref="J12:K12"/>
    <mergeCell ref="L12:M12"/>
    <mergeCell ref="N12:O12"/>
    <mergeCell ref="P12:Q12"/>
    <mergeCell ref="R12:S12"/>
    <mergeCell ref="T12:U12"/>
    <mergeCell ref="V12:W12"/>
    <mergeCell ref="X12:Y12"/>
    <mergeCell ref="T11:U11"/>
    <mergeCell ref="V11:W11"/>
    <mergeCell ref="X11:Y11"/>
    <mergeCell ref="Z11:AA11"/>
    <mergeCell ref="AB11:AC11"/>
    <mergeCell ref="AD11:AE11"/>
    <mergeCell ref="Z12:AA12"/>
    <mergeCell ref="AB12:AC12"/>
    <mergeCell ref="H11:I11"/>
    <mergeCell ref="J11:K11"/>
    <mergeCell ref="L11:M11"/>
    <mergeCell ref="N11:O11"/>
    <mergeCell ref="P11:Q11"/>
    <mergeCell ref="R11:S11"/>
    <mergeCell ref="V14:W14"/>
    <mergeCell ref="X14:Y14"/>
    <mergeCell ref="AD12:AE12"/>
    <mergeCell ref="AF12:AH12"/>
    <mergeCell ref="H13:I13"/>
    <mergeCell ref="J13:K13"/>
    <mergeCell ref="L13:M13"/>
    <mergeCell ref="N13:O13"/>
    <mergeCell ref="P13:Q13"/>
    <mergeCell ref="R13:S13"/>
    <mergeCell ref="AF13:AH13"/>
    <mergeCell ref="T13:U13"/>
    <mergeCell ref="V13:W13"/>
    <mergeCell ref="X13:Y13"/>
    <mergeCell ref="Z13:AA13"/>
    <mergeCell ref="AB13:AC13"/>
    <mergeCell ref="AD13:AE13"/>
    <mergeCell ref="N14:O14"/>
    <mergeCell ref="P14:Q14"/>
    <mergeCell ref="R14:S14"/>
    <mergeCell ref="T16:U16"/>
    <mergeCell ref="V16:W16"/>
    <mergeCell ref="X16:Y16"/>
    <mergeCell ref="Z14:AA14"/>
    <mergeCell ref="AB14:AC14"/>
    <mergeCell ref="AD14:AE14"/>
    <mergeCell ref="AF14:AH14"/>
    <mergeCell ref="H15:I15"/>
    <mergeCell ref="J15:K15"/>
    <mergeCell ref="L15:M15"/>
    <mergeCell ref="N15:O15"/>
    <mergeCell ref="P15:Q15"/>
    <mergeCell ref="R15:S15"/>
    <mergeCell ref="AF15:AH15"/>
    <mergeCell ref="T15:U15"/>
    <mergeCell ref="V15:W15"/>
    <mergeCell ref="X15:Y15"/>
    <mergeCell ref="Z15:AA15"/>
    <mergeCell ref="AB15:AC15"/>
    <mergeCell ref="AD15:AE15"/>
    <mergeCell ref="H14:I14"/>
    <mergeCell ref="J14:K14"/>
    <mergeCell ref="L14:M14"/>
    <mergeCell ref="T14:U14"/>
    <mergeCell ref="V18:W18"/>
    <mergeCell ref="X18:Y18"/>
    <mergeCell ref="Z16:AA16"/>
    <mergeCell ref="AB16:AC16"/>
    <mergeCell ref="AD16:AE16"/>
    <mergeCell ref="AF16:AH16"/>
    <mergeCell ref="H17:I17"/>
    <mergeCell ref="J17:K17"/>
    <mergeCell ref="L17:M17"/>
    <mergeCell ref="N17:O17"/>
    <mergeCell ref="P17:Q17"/>
    <mergeCell ref="R17:S17"/>
    <mergeCell ref="AF17:AH17"/>
    <mergeCell ref="T17:U17"/>
    <mergeCell ref="V17:W17"/>
    <mergeCell ref="X17:Y17"/>
    <mergeCell ref="Z17:AA17"/>
    <mergeCell ref="AB17:AC17"/>
    <mergeCell ref="AD17:AE17"/>
    <mergeCell ref="H16:I16"/>
    <mergeCell ref="J16:K16"/>
    <mergeCell ref="L16:M16"/>
    <mergeCell ref="N16:O16"/>
    <mergeCell ref="P16:Q16"/>
    <mergeCell ref="Z18:AA18"/>
    <mergeCell ref="AB18:AC18"/>
    <mergeCell ref="AD18:AE18"/>
    <mergeCell ref="AF18:AH18"/>
    <mergeCell ref="H19:I19"/>
    <mergeCell ref="J19:K19"/>
    <mergeCell ref="L19:M19"/>
    <mergeCell ref="N19:O19"/>
    <mergeCell ref="P19:Q19"/>
    <mergeCell ref="R19:S19"/>
    <mergeCell ref="AF19:AH19"/>
    <mergeCell ref="T19:U19"/>
    <mergeCell ref="V19:W19"/>
    <mergeCell ref="X19:Y19"/>
    <mergeCell ref="Z19:AA19"/>
    <mergeCell ref="AB19:AC19"/>
    <mergeCell ref="AD19:AE19"/>
    <mergeCell ref="H18:I18"/>
    <mergeCell ref="J18:K18"/>
    <mergeCell ref="L18:M18"/>
    <mergeCell ref="N18:O18"/>
    <mergeCell ref="P18:Q18"/>
    <mergeCell ref="R18:S18"/>
    <mergeCell ref="T18:U18"/>
    <mergeCell ref="AF20:AH20"/>
    <mergeCell ref="H21:I21"/>
    <mergeCell ref="J21:K21"/>
    <mergeCell ref="L21:M21"/>
    <mergeCell ref="N21:O21"/>
    <mergeCell ref="P21:Q21"/>
    <mergeCell ref="R21:S21"/>
    <mergeCell ref="AF21:AH21"/>
    <mergeCell ref="T21:U21"/>
    <mergeCell ref="V21:W21"/>
    <mergeCell ref="X21:Y21"/>
    <mergeCell ref="Z21:AA21"/>
    <mergeCell ref="AB21:AC21"/>
    <mergeCell ref="AD21:AE21"/>
    <mergeCell ref="H20:I20"/>
    <mergeCell ref="J20:K20"/>
    <mergeCell ref="L20:M20"/>
    <mergeCell ref="N20:O20"/>
    <mergeCell ref="P20:Q20"/>
    <mergeCell ref="R20:S20"/>
    <mergeCell ref="T20:U20"/>
    <mergeCell ref="V20:W20"/>
    <mergeCell ref="X20:Y20"/>
    <mergeCell ref="N22:O22"/>
    <mergeCell ref="P22:Q22"/>
    <mergeCell ref="R22:S22"/>
    <mergeCell ref="T22:U22"/>
    <mergeCell ref="V22:W22"/>
    <mergeCell ref="X22:Y22"/>
    <mergeCell ref="Z20:AA20"/>
    <mergeCell ref="AB20:AC20"/>
    <mergeCell ref="AD20:AE20"/>
    <mergeCell ref="R24:S24"/>
    <mergeCell ref="T24:U24"/>
    <mergeCell ref="V24:W24"/>
    <mergeCell ref="X24:Y24"/>
    <mergeCell ref="Z22:AA22"/>
    <mergeCell ref="AB22:AC22"/>
    <mergeCell ref="AD22:AE22"/>
    <mergeCell ref="AF22:AH22"/>
    <mergeCell ref="H23:I23"/>
    <mergeCell ref="J23:K23"/>
    <mergeCell ref="L23:M23"/>
    <mergeCell ref="N23:O23"/>
    <mergeCell ref="P23:Q23"/>
    <mergeCell ref="R23:S23"/>
    <mergeCell ref="AF23:AH23"/>
    <mergeCell ref="T23:U23"/>
    <mergeCell ref="V23:W23"/>
    <mergeCell ref="X23:Y23"/>
    <mergeCell ref="Z23:AA23"/>
    <mergeCell ref="AB23:AC23"/>
    <mergeCell ref="AD23:AE23"/>
    <mergeCell ref="H22:I22"/>
    <mergeCell ref="J22:K22"/>
    <mergeCell ref="L22:M22"/>
    <mergeCell ref="V26:W26"/>
    <mergeCell ref="X26:Y26"/>
    <mergeCell ref="Z24:AA24"/>
    <mergeCell ref="AB24:AC24"/>
    <mergeCell ref="AD24:AE24"/>
    <mergeCell ref="AF24:AH24"/>
    <mergeCell ref="H25:I25"/>
    <mergeCell ref="J25:K25"/>
    <mergeCell ref="L25:M25"/>
    <mergeCell ref="N25:O25"/>
    <mergeCell ref="P25:Q25"/>
    <mergeCell ref="R25:S25"/>
    <mergeCell ref="AF25:AH25"/>
    <mergeCell ref="T25:U25"/>
    <mergeCell ref="V25:W25"/>
    <mergeCell ref="X25:Y25"/>
    <mergeCell ref="Z25:AA25"/>
    <mergeCell ref="AB25:AC25"/>
    <mergeCell ref="AD25:AE25"/>
    <mergeCell ref="H24:I24"/>
    <mergeCell ref="J24:K24"/>
    <mergeCell ref="L24:M24"/>
    <mergeCell ref="N24:O24"/>
    <mergeCell ref="P24:Q24"/>
    <mergeCell ref="Z26:AA26"/>
    <mergeCell ref="AB26:AC26"/>
    <mergeCell ref="AD26:AE26"/>
    <mergeCell ref="AF26:AH26"/>
    <mergeCell ref="H27:I27"/>
    <mergeCell ref="J27:K27"/>
    <mergeCell ref="L27:M27"/>
    <mergeCell ref="N27:O27"/>
    <mergeCell ref="P27:Q27"/>
    <mergeCell ref="R27:S27"/>
    <mergeCell ref="AF27:AH27"/>
    <mergeCell ref="T27:U27"/>
    <mergeCell ref="V27:W27"/>
    <mergeCell ref="X27:Y27"/>
    <mergeCell ref="Z27:AA27"/>
    <mergeCell ref="AB27:AC27"/>
    <mergeCell ref="AD27:AE27"/>
    <mergeCell ref="H26:I26"/>
    <mergeCell ref="J26:K26"/>
    <mergeCell ref="L26:M26"/>
    <mergeCell ref="N26:O26"/>
    <mergeCell ref="P26:Q26"/>
    <mergeCell ref="R26:S26"/>
    <mergeCell ref="T26:U26"/>
    <mergeCell ref="Z29:AA29"/>
    <mergeCell ref="AB29:AC29"/>
    <mergeCell ref="AD29:AE29"/>
    <mergeCell ref="Z28:AA28"/>
    <mergeCell ref="AB28:AC28"/>
    <mergeCell ref="AD28:AE28"/>
    <mergeCell ref="AF28:AH28"/>
    <mergeCell ref="H29:I29"/>
    <mergeCell ref="J29:K29"/>
    <mergeCell ref="L29:M29"/>
    <mergeCell ref="N29:O29"/>
    <mergeCell ref="P29:Q29"/>
    <mergeCell ref="R29:S29"/>
    <mergeCell ref="H28:I28"/>
    <mergeCell ref="J28:K28"/>
    <mergeCell ref="L28:M28"/>
    <mergeCell ref="N28:O28"/>
    <mergeCell ref="P28:Q28"/>
    <mergeCell ref="R28:S28"/>
    <mergeCell ref="T28:U28"/>
    <mergeCell ref="V28:W28"/>
    <mergeCell ref="X28:Y28"/>
    <mergeCell ref="N30:O30"/>
    <mergeCell ref="P30:Q30"/>
    <mergeCell ref="R30:S30"/>
    <mergeCell ref="T30:U30"/>
    <mergeCell ref="V30:W30"/>
    <mergeCell ref="X30:Y30"/>
    <mergeCell ref="T29:U29"/>
    <mergeCell ref="V29:W29"/>
    <mergeCell ref="X29:Y29"/>
    <mergeCell ref="D35:AI35"/>
    <mergeCell ref="AF31:AH31"/>
    <mergeCell ref="D4:G4"/>
    <mergeCell ref="D5:G5"/>
    <mergeCell ref="T31:U31"/>
    <mergeCell ref="V31:W31"/>
    <mergeCell ref="X31:Y31"/>
    <mergeCell ref="Z31:AA31"/>
    <mergeCell ref="AB31:AC31"/>
    <mergeCell ref="AD31:AE31"/>
    <mergeCell ref="Z30:AA30"/>
    <mergeCell ref="AB30:AC30"/>
    <mergeCell ref="AD30:AE30"/>
    <mergeCell ref="AF30:AH30"/>
    <mergeCell ref="H31:I31"/>
    <mergeCell ref="J31:K31"/>
    <mergeCell ref="L31:M31"/>
    <mergeCell ref="N31:O31"/>
    <mergeCell ref="P31:Q31"/>
    <mergeCell ref="R31:S31"/>
    <mergeCell ref="AF29:AH29"/>
    <mergeCell ref="H30:I30"/>
    <mergeCell ref="J30:K30"/>
    <mergeCell ref="L30:M30"/>
  </mergeCells>
  <phoneticPr fontId="2"/>
  <pageMargins left="0.11811023622047245" right="0.31496062992125984" top="0.35433070866141736" bottom="0.35433070866141736"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3:AG40"/>
  <sheetViews>
    <sheetView workbookViewId="0">
      <selection activeCell="A40" sqref="A40:AC41"/>
    </sheetView>
  </sheetViews>
  <sheetFormatPr defaultColWidth="3.75" defaultRowHeight="22.5" customHeight="1"/>
  <cols>
    <col min="1" max="2" width="3.75" style="16"/>
    <col min="3" max="3" width="4.25" style="16" bestFit="1" customWidth="1"/>
    <col min="4" max="28" width="3.125" style="16" customWidth="1"/>
    <col min="29" max="16384" width="3.75" style="16"/>
  </cols>
  <sheetData>
    <row r="3" spans="1:33" ht="22.5" customHeight="1">
      <c r="A3" s="16" t="s">
        <v>1655</v>
      </c>
      <c r="C3" s="161" t="s">
        <v>1284</v>
      </c>
      <c r="D3" s="161"/>
      <c r="E3" s="161"/>
      <c r="F3" s="161"/>
      <c r="G3" s="161"/>
      <c r="H3" s="161"/>
      <c r="I3" s="161"/>
      <c r="J3" s="161"/>
      <c r="K3" s="161"/>
      <c r="L3" s="161"/>
    </row>
    <row r="4" spans="1:33" ht="22.5" customHeight="1">
      <c r="C4" s="161"/>
      <c r="D4" s="161"/>
      <c r="E4" s="161"/>
      <c r="F4" s="161"/>
      <c r="G4" s="161"/>
      <c r="H4" s="161"/>
      <c r="I4" s="161"/>
      <c r="J4" s="161"/>
      <c r="K4" s="161"/>
      <c r="L4" s="161"/>
      <c r="T4" s="162" t="s">
        <v>1515</v>
      </c>
      <c r="U4" s="162"/>
      <c r="V4" s="162"/>
      <c r="W4" s="162"/>
      <c r="X4" s="162"/>
      <c r="Y4" s="162"/>
      <c r="Z4" s="162"/>
      <c r="AA4" s="162"/>
    </row>
    <row r="5" spans="1:33" ht="27.95" customHeight="1">
      <c r="C5" s="159" t="s">
        <v>603</v>
      </c>
      <c r="D5" s="159" t="s">
        <v>700</v>
      </c>
      <c r="E5" s="159"/>
      <c r="F5" s="159" t="s">
        <v>45</v>
      </c>
      <c r="G5" s="159"/>
      <c r="H5" s="159"/>
      <c r="I5" s="159"/>
      <c r="J5" s="159"/>
      <c r="K5" s="159"/>
      <c r="L5" s="159"/>
      <c r="M5" s="159"/>
      <c r="N5" s="159"/>
      <c r="O5" s="159"/>
      <c r="P5" s="159"/>
      <c r="Q5" s="159"/>
      <c r="R5" s="159"/>
      <c r="S5" s="159"/>
      <c r="T5" s="159"/>
      <c r="U5" s="159"/>
      <c r="V5" s="159"/>
      <c r="W5" s="159"/>
      <c r="X5" s="300" t="s">
        <v>1286</v>
      </c>
      <c r="Y5" s="300"/>
      <c r="Z5" s="300"/>
      <c r="AA5" s="300"/>
    </row>
    <row r="6" spans="1:33" ht="27.95" customHeight="1">
      <c r="C6" s="159"/>
      <c r="D6" s="159"/>
      <c r="E6" s="159"/>
      <c r="F6" s="159" t="s">
        <v>53</v>
      </c>
      <c r="G6" s="159"/>
      <c r="H6" s="159"/>
      <c r="I6" s="300" t="s">
        <v>1285</v>
      </c>
      <c r="J6" s="300"/>
      <c r="K6" s="300"/>
      <c r="L6" s="159" t="s">
        <v>703</v>
      </c>
      <c r="M6" s="159"/>
      <c r="N6" s="159"/>
      <c r="O6" s="300" t="s">
        <v>1285</v>
      </c>
      <c r="P6" s="300"/>
      <c r="Q6" s="300"/>
      <c r="R6" s="159" t="s">
        <v>704</v>
      </c>
      <c r="S6" s="159"/>
      <c r="T6" s="159"/>
      <c r="U6" s="300" t="s">
        <v>1285</v>
      </c>
      <c r="V6" s="300"/>
      <c r="W6" s="300"/>
      <c r="X6" s="300"/>
      <c r="Y6" s="300"/>
      <c r="Z6" s="300"/>
      <c r="AA6" s="300"/>
    </row>
    <row r="7" spans="1:33" ht="24.95" customHeight="1">
      <c r="C7" s="104">
        <v>1</v>
      </c>
      <c r="D7" s="159"/>
      <c r="E7" s="159"/>
      <c r="F7" s="159"/>
      <c r="G7" s="159"/>
      <c r="H7" s="159"/>
      <c r="I7" s="158"/>
      <c r="J7" s="158"/>
      <c r="K7" s="158"/>
      <c r="L7" s="159"/>
      <c r="M7" s="159"/>
      <c r="N7" s="159"/>
      <c r="O7" s="158"/>
      <c r="P7" s="158"/>
      <c r="Q7" s="158"/>
      <c r="R7" s="159"/>
      <c r="S7" s="159"/>
      <c r="T7" s="159"/>
      <c r="U7" s="158"/>
      <c r="V7" s="158"/>
      <c r="W7" s="158"/>
      <c r="X7" s="158">
        <f>I7+O7+U7</f>
        <v>0</v>
      </c>
      <c r="Y7" s="158"/>
      <c r="Z7" s="158"/>
      <c r="AA7" s="158"/>
    </row>
    <row r="8" spans="1:33" ht="24.95" customHeight="1">
      <c r="C8" s="104">
        <v>2</v>
      </c>
      <c r="D8" s="159">
        <v>4</v>
      </c>
      <c r="E8" s="159"/>
      <c r="F8" s="159"/>
      <c r="G8" s="159"/>
      <c r="H8" s="159"/>
      <c r="I8" s="158"/>
      <c r="J8" s="158"/>
      <c r="K8" s="158"/>
      <c r="L8" s="159">
        <v>1</v>
      </c>
      <c r="M8" s="159"/>
      <c r="N8" s="159"/>
      <c r="O8" s="158"/>
      <c r="P8" s="158"/>
      <c r="Q8" s="158"/>
      <c r="R8" s="159">
        <v>3</v>
      </c>
      <c r="S8" s="159"/>
      <c r="T8" s="159"/>
      <c r="U8" s="158">
        <v>2341</v>
      </c>
      <c r="V8" s="158"/>
      <c r="W8" s="158"/>
      <c r="X8" s="158">
        <f t="shared" ref="X8:X18" si="0">I8+O8+U8</f>
        <v>2341</v>
      </c>
      <c r="Y8" s="158"/>
      <c r="Z8" s="158"/>
      <c r="AA8" s="158"/>
    </row>
    <row r="9" spans="1:33" ht="24.95" customHeight="1">
      <c r="C9" s="104">
        <v>3</v>
      </c>
      <c r="D9" s="159">
        <v>3</v>
      </c>
      <c r="E9" s="159"/>
      <c r="F9" s="159">
        <v>1</v>
      </c>
      <c r="G9" s="159"/>
      <c r="H9" s="159"/>
      <c r="I9" s="158">
        <v>9285</v>
      </c>
      <c r="J9" s="158"/>
      <c r="K9" s="158"/>
      <c r="L9" s="159">
        <v>1</v>
      </c>
      <c r="M9" s="159"/>
      <c r="N9" s="159"/>
      <c r="O9" s="158"/>
      <c r="P9" s="158"/>
      <c r="Q9" s="158"/>
      <c r="R9" s="159">
        <v>1</v>
      </c>
      <c r="S9" s="159"/>
      <c r="T9" s="159"/>
      <c r="U9" s="158">
        <v>16</v>
      </c>
      <c r="V9" s="158"/>
      <c r="W9" s="158"/>
      <c r="X9" s="158">
        <f t="shared" si="0"/>
        <v>9301</v>
      </c>
      <c r="Y9" s="158"/>
      <c r="Z9" s="158"/>
      <c r="AA9" s="158"/>
      <c r="AF9" s="118"/>
    </row>
    <row r="10" spans="1:33" ht="24.95" customHeight="1">
      <c r="C10" s="104">
        <v>4</v>
      </c>
      <c r="D10" s="159">
        <v>1</v>
      </c>
      <c r="E10" s="159"/>
      <c r="F10" s="159"/>
      <c r="G10" s="159"/>
      <c r="H10" s="159"/>
      <c r="I10" s="158"/>
      <c r="J10" s="158"/>
      <c r="K10" s="158"/>
      <c r="L10" s="159"/>
      <c r="M10" s="159"/>
      <c r="N10" s="159"/>
      <c r="O10" s="158"/>
      <c r="P10" s="158"/>
      <c r="Q10" s="158"/>
      <c r="R10" s="159">
        <v>1</v>
      </c>
      <c r="S10" s="159"/>
      <c r="T10" s="159"/>
      <c r="U10" s="158">
        <v>782</v>
      </c>
      <c r="V10" s="158"/>
      <c r="W10" s="158"/>
      <c r="X10" s="158">
        <f t="shared" si="0"/>
        <v>782</v>
      </c>
      <c r="Y10" s="158"/>
      <c r="Z10" s="158"/>
      <c r="AA10" s="158"/>
    </row>
    <row r="11" spans="1:33" ht="24.95" customHeight="1">
      <c r="C11" s="104">
        <v>5</v>
      </c>
      <c r="D11" s="159">
        <v>2</v>
      </c>
      <c r="E11" s="159"/>
      <c r="F11" s="159"/>
      <c r="G11" s="159"/>
      <c r="H11" s="159"/>
      <c r="I11" s="158"/>
      <c r="J11" s="158"/>
      <c r="K11" s="158"/>
      <c r="L11" s="159">
        <v>1</v>
      </c>
      <c r="M11" s="159"/>
      <c r="N11" s="159"/>
      <c r="O11" s="158">
        <v>790</v>
      </c>
      <c r="P11" s="158"/>
      <c r="Q11" s="158"/>
      <c r="R11" s="159">
        <v>1</v>
      </c>
      <c r="S11" s="159"/>
      <c r="T11" s="159"/>
      <c r="U11" s="158">
        <v>1</v>
      </c>
      <c r="V11" s="158"/>
      <c r="W11" s="158"/>
      <c r="X11" s="158">
        <f t="shared" si="0"/>
        <v>791</v>
      </c>
      <c r="Y11" s="158"/>
      <c r="Z11" s="158"/>
      <c r="AA11" s="158"/>
    </row>
    <row r="12" spans="1:33" ht="24.95" customHeight="1">
      <c r="C12" s="104">
        <v>6</v>
      </c>
      <c r="D12" s="159"/>
      <c r="E12" s="159"/>
      <c r="F12" s="159"/>
      <c r="G12" s="159"/>
      <c r="H12" s="159"/>
      <c r="I12" s="158"/>
      <c r="J12" s="158"/>
      <c r="K12" s="158"/>
      <c r="L12" s="159"/>
      <c r="M12" s="159"/>
      <c r="N12" s="159"/>
      <c r="O12" s="158"/>
      <c r="P12" s="158"/>
      <c r="Q12" s="158"/>
      <c r="R12" s="159"/>
      <c r="S12" s="159"/>
      <c r="T12" s="159"/>
      <c r="U12" s="158"/>
      <c r="V12" s="158"/>
      <c r="W12" s="158"/>
      <c r="X12" s="158">
        <f t="shared" si="0"/>
        <v>0</v>
      </c>
      <c r="Y12" s="158"/>
      <c r="Z12" s="158"/>
      <c r="AA12" s="158"/>
    </row>
    <row r="13" spans="1:33" ht="24.95" customHeight="1">
      <c r="C13" s="104">
        <v>7</v>
      </c>
      <c r="D13" s="159"/>
      <c r="E13" s="159"/>
      <c r="F13" s="159"/>
      <c r="G13" s="159"/>
      <c r="H13" s="159"/>
      <c r="I13" s="158"/>
      <c r="J13" s="158"/>
      <c r="K13" s="158"/>
      <c r="L13" s="159"/>
      <c r="M13" s="159"/>
      <c r="N13" s="159"/>
      <c r="O13" s="158"/>
      <c r="P13" s="158"/>
      <c r="Q13" s="158"/>
      <c r="R13" s="159"/>
      <c r="S13" s="159"/>
      <c r="T13" s="159"/>
      <c r="U13" s="158"/>
      <c r="V13" s="158"/>
      <c r="W13" s="158"/>
      <c r="X13" s="158">
        <f t="shared" si="0"/>
        <v>0</v>
      </c>
      <c r="Y13" s="158"/>
      <c r="Z13" s="158"/>
      <c r="AA13" s="158"/>
      <c r="AG13" s="1"/>
    </row>
    <row r="14" spans="1:33" ht="24.95" customHeight="1">
      <c r="C14" s="104">
        <v>8</v>
      </c>
      <c r="D14" s="159">
        <v>2</v>
      </c>
      <c r="E14" s="159"/>
      <c r="F14" s="159"/>
      <c r="G14" s="159"/>
      <c r="H14" s="159"/>
      <c r="I14" s="158"/>
      <c r="J14" s="158"/>
      <c r="K14" s="158"/>
      <c r="L14" s="159">
        <v>1</v>
      </c>
      <c r="M14" s="159"/>
      <c r="N14" s="159"/>
      <c r="O14" s="158">
        <v>650</v>
      </c>
      <c r="P14" s="158"/>
      <c r="Q14" s="158"/>
      <c r="R14" s="158">
        <v>1</v>
      </c>
      <c r="S14" s="158"/>
      <c r="T14" s="158"/>
      <c r="U14" s="158">
        <v>1402</v>
      </c>
      <c r="V14" s="158"/>
      <c r="W14" s="158"/>
      <c r="X14" s="158">
        <f t="shared" si="0"/>
        <v>2052</v>
      </c>
      <c r="Y14" s="158"/>
      <c r="Z14" s="158"/>
      <c r="AA14" s="158"/>
    </row>
    <row r="15" spans="1:33" ht="24.95" customHeight="1">
      <c r="C15" s="104">
        <v>9</v>
      </c>
      <c r="D15" s="159">
        <v>1</v>
      </c>
      <c r="E15" s="159"/>
      <c r="F15" s="159"/>
      <c r="G15" s="159"/>
      <c r="H15" s="159"/>
      <c r="I15" s="158"/>
      <c r="J15" s="158"/>
      <c r="K15" s="158"/>
      <c r="L15" s="159">
        <v>1</v>
      </c>
      <c r="M15" s="159"/>
      <c r="N15" s="159"/>
      <c r="O15" s="158">
        <v>100</v>
      </c>
      <c r="P15" s="158"/>
      <c r="Q15" s="158"/>
      <c r="R15" s="159"/>
      <c r="S15" s="159"/>
      <c r="T15" s="159"/>
      <c r="U15" s="158"/>
      <c r="V15" s="158"/>
      <c r="W15" s="158"/>
      <c r="X15" s="158">
        <f t="shared" si="0"/>
        <v>100</v>
      </c>
      <c r="Y15" s="158"/>
      <c r="Z15" s="158"/>
      <c r="AA15" s="158"/>
    </row>
    <row r="16" spans="1:33" ht="24.95" customHeight="1">
      <c r="C16" s="104">
        <v>10</v>
      </c>
      <c r="D16" s="159">
        <v>2</v>
      </c>
      <c r="E16" s="159"/>
      <c r="F16" s="159">
        <v>1</v>
      </c>
      <c r="G16" s="159"/>
      <c r="H16" s="159"/>
      <c r="I16" s="158">
        <v>1810</v>
      </c>
      <c r="J16" s="158"/>
      <c r="K16" s="158"/>
      <c r="L16" s="159"/>
      <c r="M16" s="159"/>
      <c r="N16" s="159"/>
      <c r="O16" s="158"/>
      <c r="P16" s="158"/>
      <c r="Q16" s="158"/>
      <c r="R16" s="159">
        <v>1</v>
      </c>
      <c r="S16" s="159"/>
      <c r="T16" s="159"/>
      <c r="U16" s="158">
        <v>17</v>
      </c>
      <c r="V16" s="158"/>
      <c r="W16" s="158"/>
      <c r="X16" s="158">
        <f t="shared" si="0"/>
        <v>1827</v>
      </c>
      <c r="Y16" s="158"/>
      <c r="Z16" s="158"/>
      <c r="AA16" s="158"/>
    </row>
    <row r="17" spans="1:30" ht="24.95" customHeight="1">
      <c r="C17" s="104">
        <v>11</v>
      </c>
      <c r="D17" s="159">
        <v>2</v>
      </c>
      <c r="E17" s="159"/>
      <c r="F17" s="159">
        <v>1</v>
      </c>
      <c r="G17" s="159"/>
      <c r="H17" s="159"/>
      <c r="I17" s="158">
        <v>76</v>
      </c>
      <c r="J17" s="158"/>
      <c r="K17" s="158"/>
      <c r="L17" s="159"/>
      <c r="M17" s="159"/>
      <c r="N17" s="159"/>
      <c r="O17" s="158"/>
      <c r="P17" s="158"/>
      <c r="Q17" s="158"/>
      <c r="R17" s="159">
        <v>1</v>
      </c>
      <c r="S17" s="159"/>
      <c r="T17" s="159"/>
      <c r="U17" s="158">
        <v>13220</v>
      </c>
      <c r="V17" s="158"/>
      <c r="W17" s="158"/>
      <c r="X17" s="158">
        <f t="shared" si="0"/>
        <v>13296</v>
      </c>
      <c r="Y17" s="158"/>
      <c r="Z17" s="158"/>
      <c r="AA17" s="158"/>
    </row>
    <row r="18" spans="1:30" ht="24.95" customHeight="1">
      <c r="C18" s="104">
        <v>12</v>
      </c>
      <c r="D18" s="159">
        <v>2</v>
      </c>
      <c r="E18" s="159"/>
      <c r="F18" s="159">
        <v>1</v>
      </c>
      <c r="G18" s="159"/>
      <c r="H18" s="159"/>
      <c r="I18" s="158">
        <v>21521</v>
      </c>
      <c r="J18" s="158"/>
      <c r="K18" s="158"/>
      <c r="L18" s="159"/>
      <c r="M18" s="159"/>
      <c r="N18" s="159"/>
      <c r="O18" s="158"/>
      <c r="P18" s="158"/>
      <c r="Q18" s="158"/>
      <c r="R18" s="159">
        <v>1</v>
      </c>
      <c r="S18" s="159"/>
      <c r="T18" s="159"/>
      <c r="U18" s="158">
        <v>1695</v>
      </c>
      <c r="V18" s="158"/>
      <c r="W18" s="158"/>
      <c r="X18" s="158">
        <f t="shared" si="0"/>
        <v>23216</v>
      </c>
      <c r="Y18" s="158"/>
      <c r="Z18" s="158"/>
      <c r="AA18" s="158"/>
    </row>
    <row r="19" spans="1:30" ht="22.5" customHeight="1">
      <c r="C19" s="104" t="s">
        <v>311</v>
      </c>
      <c r="D19" s="159">
        <f>SUM(D7:E18)</f>
        <v>19</v>
      </c>
      <c r="E19" s="159"/>
      <c r="F19" s="159">
        <f>SUM(F7:H18)</f>
        <v>4</v>
      </c>
      <c r="G19" s="159"/>
      <c r="H19" s="159"/>
      <c r="I19" s="158">
        <f t="shared" ref="I19" si="1">SUM(I7:K18)</f>
        <v>32692</v>
      </c>
      <c r="J19" s="158"/>
      <c r="K19" s="158"/>
      <c r="L19" s="159">
        <f t="shared" ref="L19" si="2">SUM(L7:N18)</f>
        <v>5</v>
      </c>
      <c r="M19" s="159"/>
      <c r="N19" s="159"/>
      <c r="O19" s="158">
        <f t="shared" ref="O19" si="3">SUM(O7:Q18)</f>
        <v>1540</v>
      </c>
      <c r="P19" s="158"/>
      <c r="Q19" s="158"/>
      <c r="R19" s="159">
        <f t="shared" ref="R19" si="4">SUM(R7:T18)</f>
        <v>10</v>
      </c>
      <c r="S19" s="159"/>
      <c r="T19" s="159"/>
      <c r="U19" s="158">
        <f t="shared" ref="U19" si="5">SUM(U7:W18)</f>
        <v>19474</v>
      </c>
      <c r="V19" s="158"/>
      <c r="W19" s="158"/>
      <c r="X19" s="158">
        <f>SUM(X7:AA18)</f>
        <v>53706</v>
      </c>
      <c r="Y19" s="158"/>
      <c r="Z19" s="158"/>
      <c r="AA19" s="158"/>
    </row>
    <row r="20" spans="1:30" ht="22.5" customHeight="1">
      <c r="C20" s="1"/>
      <c r="D20" s="1"/>
      <c r="E20" s="1"/>
      <c r="F20" s="1"/>
      <c r="G20" s="1"/>
      <c r="H20" s="1"/>
      <c r="I20" s="1"/>
      <c r="J20" s="1"/>
      <c r="K20" s="1"/>
      <c r="L20" s="1"/>
      <c r="M20" s="1"/>
      <c r="N20" s="1"/>
      <c r="O20" s="1"/>
      <c r="P20" s="1"/>
      <c r="Q20" s="1"/>
      <c r="R20" s="1"/>
      <c r="S20" s="1"/>
      <c r="T20" s="1"/>
      <c r="U20" s="1"/>
      <c r="V20" s="1"/>
      <c r="W20" s="1"/>
    </row>
    <row r="21" spans="1:30" ht="22.5" customHeight="1">
      <c r="C21" s="1"/>
      <c r="D21" s="1"/>
      <c r="E21" s="1"/>
      <c r="F21" s="1"/>
      <c r="G21" s="1"/>
      <c r="H21" s="1"/>
      <c r="I21" s="1"/>
      <c r="J21" s="1"/>
      <c r="K21" s="1"/>
      <c r="L21" s="1"/>
      <c r="M21" s="1"/>
      <c r="N21" s="1"/>
      <c r="O21" s="1"/>
      <c r="P21" s="1"/>
      <c r="Q21" s="1"/>
      <c r="R21" s="1"/>
      <c r="S21" s="1"/>
      <c r="T21" s="1"/>
      <c r="U21" s="1"/>
      <c r="V21" s="1"/>
      <c r="W21" s="1"/>
    </row>
    <row r="22" spans="1:30" ht="22.5" customHeight="1">
      <c r="C22" s="1"/>
      <c r="D22" s="1"/>
      <c r="E22" s="1"/>
      <c r="F22" s="1"/>
      <c r="G22" s="1"/>
      <c r="H22" s="1"/>
      <c r="I22" s="1"/>
      <c r="J22" s="1"/>
      <c r="K22" s="1"/>
      <c r="L22" s="1"/>
      <c r="M22" s="1"/>
      <c r="N22" s="1"/>
      <c r="O22" s="1"/>
      <c r="P22" s="1"/>
      <c r="Q22" s="1"/>
      <c r="R22" s="1"/>
      <c r="S22" s="1"/>
      <c r="T22" s="1"/>
      <c r="U22" s="1"/>
      <c r="V22" s="1"/>
      <c r="W22" s="1"/>
    </row>
    <row r="23" spans="1:30" ht="22.5" customHeight="1">
      <c r="C23" s="1"/>
      <c r="D23" s="1"/>
      <c r="E23" s="1"/>
      <c r="F23" s="1"/>
      <c r="G23" s="1"/>
      <c r="H23" s="1"/>
      <c r="I23" s="1"/>
      <c r="J23" s="1"/>
      <c r="K23" s="1"/>
      <c r="L23" s="1"/>
      <c r="M23" s="1"/>
      <c r="N23" s="1"/>
      <c r="O23" s="1"/>
      <c r="P23" s="1"/>
      <c r="Q23" s="1"/>
      <c r="R23" s="1"/>
      <c r="S23" s="1"/>
      <c r="T23" s="1"/>
      <c r="U23" s="1"/>
      <c r="V23" s="1"/>
      <c r="W23" s="1"/>
    </row>
    <row r="24" spans="1:30" ht="22.5" customHeight="1">
      <c r="C24" s="1"/>
      <c r="D24" s="1"/>
      <c r="E24" s="1"/>
      <c r="F24" s="1"/>
      <c r="G24" s="1"/>
      <c r="H24" s="1"/>
      <c r="I24" s="1"/>
      <c r="J24" s="1"/>
      <c r="K24" s="1"/>
      <c r="L24" s="1"/>
      <c r="M24" s="1"/>
      <c r="N24" s="1"/>
      <c r="O24" s="1"/>
      <c r="P24" s="1"/>
      <c r="Q24" s="1"/>
      <c r="R24" s="1"/>
      <c r="S24" s="1"/>
      <c r="T24" s="1"/>
      <c r="U24" s="1"/>
      <c r="V24" s="1"/>
      <c r="W24" s="1"/>
    </row>
    <row r="25" spans="1:30" ht="22.5" customHeight="1">
      <c r="C25" s="1"/>
      <c r="D25" s="1"/>
      <c r="E25" s="1"/>
      <c r="F25" s="1"/>
      <c r="G25" s="1"/>
      <c r="H25" s="1"/>
      <c r="I25" s="1"/>
      <c r="J25" s="1"/>
      <c r="K25" s="1"/>
      <c r="L25" s="1"/>
      <c r="M25" s="1"/>
      <c r="N25" s="1"/>
      <c r="O25" s="1"/>
      <c r="P25" s="1"/>
      <c r="Q25" s="1"/>
      <c r="R25" s="1"/>
      <c r="S25" s="1"/>
      <c r="T25" s="1"/>
      <c r="U25" s="1"/>
      <c r="V25" s="1"/>
      <c r="W25" s="1"/>
    </row>
    <row r="26" spans="1:30" ht="22.5" customHeight="1">
      <c r="C26" s="1"/>
      <c r="D26" s="1"/>
      <c r="E26" s="1"/>
      <c r="F26" s="1"/>
      <c r="G26" s="1"/>
      <c r="H26" s="1"/>
      <c r="I26" s="1"/>
      <c r="J26" s="1"/>
      <c r="K26" s="1"/>
      <c r="L26" s="1"/>
      <c r="M26" s="1"/>
      <c r="N26" s="1"/>
      <c r="O26" s="1"/>
      <c r="P26" s="1"/>
      <c r="Q26" s="1"/>
      <c r="R26" s="1"/>
      <c r="S26" s="1"/>
      <c r="T26" s="1"/>
      <c r="U26" s="1"/>
      <c r="V26" s="1"/>
      <c r="W26" s="1"/>
    </row>
    <row r="27" spans="1:30" ht="22.5" customHeight="1">
      <c r="C27" s="1"/>
      <c r="D27" s="1"/>
      <c r="E27" s="1"/>
      <c r="F27" s="1"/>
      <c r="G27" s="1"/>
      <c r="H27" s="1"/>
      <c r="I27" s="1"/>
      <c r="J27" s="1"/>
      <c r="K27" s="1"/>
      <c r="L27" s="1"/>
      <c r="M27" s="1"/>
      <c r="N27" s="1"/>
      <c r="O27" s="1"/>
      <c r="P27" s="1"/>
      <c r="Q27" s="1"/>
      <c r="R27" s="1"/>
      <c r="S27" s="1"/>
      <c r="T27" s="1"/>
      <c r="U27" s="1"/>
      <c r="V27" s="1"/>
      <c r="W27" s="1"/>
    </row>
    <row r="28" spans="1:30" ht="22.5" customHeight="1">
      <c r="C28" s="1"/>
      <c r="D28" s="1"/>
      <c r="E28" s="1"/>
      <c r="F28" s="1"/>
      <c r="G28" s="1"/>
      <c r="H28" s="1"/>
      <c r="I28" s="1"/>
      <c r="J28" s="1"/>
      <c r="K28" s="1"/>
      <c r="L28" s="1"/>
      <c r="M28" s="1"/>
      <c r="N28" s="1"/>
      <c r="O28" s="1"/>
      <c r="P28" s="1"/>
      <c r="Q28" s="1"/>
      <c r="R28" s="1"/>
      <c r="S28" s="1"/>
      <c r="T28" s="1"/>
      <c r="U28" s="1"/>
      <c r="V28" s="1"/>
      <c r="W28" s="1"/>
    </row>
    <row r="29" spans="1:30" ht="22.5" customHeight="1">
      <c r="C29" s="1"/>
      <c r="D29" s="1"/>
      <c r="E29" s="1"/>
      <c r="F29" s="1"/>
      <c r="G29" s="1"/>
      <c r="H29" s="1"/>
      <c r="I29" s="1"/>
      <c r="J29" s="1"/>
      <c r="K29" s="1"/>
      <c r="L29" s="1"/>
      <c r="M29" s="1"/>
      <c r="N29" s="1"/>
      <c r="O29" s="1"/>
      <c r="P29" s="1"/>
      <c r="Q29" s="1"/>
      <c r="R29" s="1"/>
      <c r="S29" s="1"/>
      <c r="T29" s="1"/>
      <c r="U29" s="1"/>
      <c r="V29" s="1"/>
      <c r="W29" s="1"/>
    </row>
    <row r="30" spans="1:30" ht="22.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row>
    <row r="31" spans="1:30" ht="22.5" customHeight="1">
      <c r="A31" s="415" t="s">
        <v>1327</v>
      </c>
      <c r="B31" s="415"/>
      <c r="C31" s="415"/>
      <c r="D31" s="415"/>
      <c r="E31" s="415"/>
      <c r="F31" s="415"/>
      <c r="G31" s="415"/>
      <c r="H31" s="415"/>
      <c r="I31" s="415"/>
      <c r="J31" s="415"/>
      <c r="K31" s="415"/>
      <c r="L31" s="415"/>
      <c r="M31" s="415"/>
      <c r="N31" s="415"/>
      <c r="O31" s="415"/>
      <c r="P31" s="415"/>
      <c r="Q31" s="415"/>
      <c r="R31" s="415"/>
      <c r="S31" s="415"/>
      <c r="T31" s="415"/>
      <c r="U31" s="415"/>
      <c r="V31" s="415"/>
      <c r="W31" s="415"/>
      <c r="X31" s="415"/>
      <c r="Y31" s="415"/>
      <c r="Z31" s="415"/>
      <c r="AA31" s="415"/>
    </row>
    <row r="32" spans="1:30" ht="22.5" customHeight="1">
      <c r="C32" s="1"/>
      <c r="D32" s="1"/>
      <c r="E32" s="1"/>
      <c r="F32" s="1"/>
      <c r="G32" s="1"/>
      <c r="H32" s="1"/>
      <c r="I32" s="1"/>
      <c r="J32" s="1"/>
      <c r="K32" s="1"/>
      <c r="L32" s="1"/>
      <c r="M32" s="1"/>
      <c r="N32" s="1"/>
      <c r="O32" s="1"/>
      <c r="P32" s="1"/>
      <c r="Q32" s="1"/>
      <c r="R32" s="1"/>
      <c r="S32" s="1"/>
      <c r="T32" s="1"/>
      <c r="U32" s="1"/>
      <c r="V32" s="1"/>
      <c r="W32" s="1"/>
    </row>
    <row r="33" spans="1:23" ht="22.5" customHeight="1">
      <c r="C33" s="1"/>
      <c r="D33" s="1"/>
      <c r="E33" s="1"/>
      <c r="F33" s="1"/>
      <c r="G33" s="1"/>
      <c r="H33" s="1"/>
      <c r="I33" s="1"/>
      <c r="J33" s="1"/>
      <c r="K33" s="1"/>
      <c r="L33" s="1"/>
      <c r="M33" s="1"/>
      <c r="N33" s="1"/>
      <c r="O33" s="1"/>
      <c r="P33" s="1"/>
      <c r="Q33" s="1"/>
      <c r="R33" s="1"/>
      <c r="S33" s="1"/>
      <c r="T33" s="1"/>
      <c r="U33" s="1"/>
      <c r="V33" s="1"/>
      <c r="W33" s="1"/>
    </row>
    <row r="34" spans="1:23" ht="22.5" customHeight="1">
      <c r="C34" s="1"/>
      <c r="D34" s="1"/>
      <c r="E34" s="1"/>
      <c r="F34" s="1"/>
      <c r="G34" s="1"/>
      <c r="H34" s="1"/>
      <c r="I34" s="1"/>
      <c r="J34" s="1"/>
      <c r="K34" s="1"/>
      <c r="L34" s="1"/>
      <c r="M34" s="1"/>
      <c r="N34" s="1"/>
      <c r="O34" s="1"/>
      <c r="P34" s="1"/>
      <c r="Q34" s="1"/>
      <c r="R34" s="1"/>
      <c r="S34" s="1"/>
      <c r="T34" s="1"/>
      <c r="U34" s="1"/>
      <c r="V34" s="1"/>
      <c r="W34" s="1"/>
    </row>
    <row r="40" spans="1:23" ht="22.5" customHeight="1">
      <c r="A40" s="16" t="s">
        <v>1656</v>
      </c>
    </row>
  </sheetData>
  <mergeCells count="117">
    <mergeCell ref="U19:W19"/>
    <mergeCell ref="X19:AA19"/>
    <mergeCell ref="D19:E19"/>
    <mergeCell ref="F19:H19"/>
    <mergeCell ref="I19:K19"/>
    <mergeCell ref="L19:N19"/>
    <mergeCell ref="O19:Q19"/>
    <mergeCell ref="R19:T19"/>
    <mergeCell ref="U17:W17"/>
    <mergeCell ref="X17:AA17"/>
    <mergeCell ref="D18:E18"/>
    <mergeCell ref="F18:H18"/>
    <mergeCell ref="I18:K18"/>
    <mergeCell ref="L18:N18"/>
    <mergeCell ref="O18:Q18"/>
    <mergeCell ref="R18:T18"/>
    <mergeCell ref="U18:W18"/>
    <mergeCell ref="X18:AA18"/>
    <mergeCell ref="D17:E17"/>
    <mergeCell ref="F17:H17"/>
    <mergeCell ref="I17:K17"/>
    <mergeCell ref="L17:N17"/>
    <mergeCell ref="O17:Q17"/>
    <mergeCell ref="R17:T17"/>
    <mergeCell ref="U15:W15"/>
    <mergeCell ref="X15:AA15"/>
    <mergeCell ref="D16:E16"/>
    <mergeCell ref="F16:H16"/>
    <mergeCell ref="I16:K16"/>
    <mergeCell ref="L16:N16"/>
    <mergeCell ref="O16:Q16"/>
    <mergeCell ref="R16:T16"/>
    <mergeCell ref="U16:W16"/>
    <mergeCell ref="X16:AA16"/>
    <mergeCell ref="D15:E15"/>
    <mergeCell ref="F15:H15"/>
    <mergeCell ref="I15:K15"/>
    <mergeCell ref="L15:N15"/>
    <mergeCell ref="O15:Q15"/>
    <mergeCell ref="R15:T15"/>
    <mergeCell ref="U13:W13"/>
    <mergeCell ref="X13:AA13"/>
    <mergeCell ref="D14:E14"/>
    <mergeCell ref="F14:H14"/>
    <mergeCell ref="I14:K14"/>
    <mergeCell ref="L14:N14"/>
    <mergeCell ref="O14:Q14"/>
    <mergeCell ref="R14:T14"/>
    <mergeCell ref="U14:W14"/>
    <mergeCell ref="X14:AA14"/>
    <mergeCell ref="D13:E13"/>
    <mergeCell ref="F13:H13"/>
    <mergeCell ref="I13:K13"/>
    <mergeCell ref="L13:N13"/>
    <mergeCell ref="O13:Q13"/>
    <mergeCell ref="R13:T13"/>
    <mergeCell ref="U11:W11"/>
    <mergeCell ref="X11:AA11"/>
    <mergeCell ref="D12:E12"/>
    <mergeCell ref="F12:H12"/>
    <mergeCell ref="I12:K12"/>
    <mergeCell ref="L12:N12"/>
    <mergeCell ref="O12:Q12"/>
    <mergeCell ref="R12:T12"/>
    <mergeCell ref="U12:W12"/>
    <mergeCell ref="X12:AA12"/>
    <mergeCell ref="D11:E11"/>
    <mergeCell ref="F11:H11"/>
    <mergeCell ref="I11:K11"/>
    <mergeCell ref="L11:N11"/>
    <mergeCell ref="O11:Q11"/>
    <mergeCell ref="R11:T11"/>
    <mergeCell ref="R10:T10"/>
    <mergeCell ref="U10:W10"/>
    <mergeCell ref="X10:AA10"/>
    <mergeCell ref="D9:E9"/>
    <mergeCell ref="F9:H9"/>
    <mergeCell ref="I9:K9"/>
    <mergeCell ref="L9:N9"/>
    <mergeCell ref="O9:Q9"/>
    <mergeCell ref="R9:T9"/>
    <mergeCell ref="C3:L4"/>
    <mergeCell ref="T4:AA4"/>
    <mergeCell ref="C5:C6"/>
    <mergeCell ref="D5:E6"/>
    <mergeCell ref="F5:W5"/>
    <mergeCell ref="X5:AA6"/>
    <mergeCell ref="F6:H6"/>
    <mergeCell ref="I6:K6"/>
    <mergeCell ref="L6:N6"/>
    <mergeCell ref="O6:Q6"/>
    <mergeCell ref="R6:T6"/>
    <mergeCell ref="U6:W6"/>
    <mergeCell ref="A31:AA31"/>
    <mergeCell ref="D7:E7"/>
    <mergeCell ref="F7:H7"/>
    <mergeCell ref="I7:K7"/>
    <mergeCell ref="L7:N7"/>
    <mergeCell ref="O7:Q7"/>
    <mergeCell ref="R7:T7"/>
    <mergeCell ref="U7:W7"/>
    <mergeCell ref="X7:AA7"/>
    <mergeCell ref="D8:E8"/>
    <mergeCell ref="F8:H8"/>
    <mergeCell ref="I8:K8"/>
    <mergeCell ref="L8:N8"/>
    <mergeCell ref="O8:Q8"/>
    <mergeCell ref="R8:T8"/>
    <mergeCell ref="U8:W8"/>
    <mergeCell ref="X8:AA8"/>
    <mergeCell ref="U9:W9"/>
    <mergeCell ref="X9:AA9"/>
    <mergeCell ref="D10:E10"/>
    <mergeCell ref="F10:H10"/>
    <mergeCell ref="I10:K10"/>
    <mergeCell ref="L10:N10"/>
    <mergeCell ref="O10:Q10"/>
  </mergeCells>
  <phoneticPr fontId="2"/>
  <pageMargins left="0.51181102362204722" right="0.11811023622047245"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R40"/>
  <sheetViews>
    <sheetView workbookViewId="0">
      <selection activeCell="A40" sqref="A40:AC41"/>
    </sheetView>
  </sheetViews>
  <sheetFormatPr defaultColWidth="3.125" defaultRowHeight="18.75" customHeight="1"/>
  <cols>
    <col min="1" max="27" width="3" style="1" customWidth="1"/>
    <col min="28" max="16384" width="3.125" style="1"/>
  </cols>
  <sheetData>
    <row r="1" spans="1:44" ht="18.75" customHeight="1">
      <c r="A1" s="161" t="s">
        <v>702</v>
      </c>
      <c r="B1" s="161"/>
      <c r="C1" s="161"/>
      <c r="D1" s="161"/>
      <c r="E1" s="161"/>
      <c r="F1" s="161"/>
      <c r="G1" s="161"/>
      <c r="H1" s="161"/>
      <c r="I1" s="161"/>
      <c r="J1" s="161"/>
      <c r="K1" s="161"/>
      <c r="L1" s="161"/>
      <c r="M1" s="16"/>
    </row>
    <row r="2" spans="1:44" ht="18.75" customHeight="1">
      <c r="A2" s="161"/>
      <c r="B2" s="161"/>
      <c r="C2" s="161"/>
      <c r="D2" s="161"/>
      <c r="E2" s="161"/>
      <c r="F2" s="161"/>
      <c r="G2" s="161"/>
      <c r="H2" s="161"/>
      <c r="I2" s="161"/>
      <c r="J2" s="161"/>
      <c r="K2" s="161"/>
      <c r="L2" s="161"/>
      <c r="M2" s="16"/>
      <c r="W2" s="41"/>
      <c r="X2" s="41"/>
      <c r="Y2" s="41"/>
      <c r="Z2" s="41"/>
      <c r="AA2" s="41"/>
      <c r="AB2" s="41"/>
      <c r="AC2" s="41"/>
    </row>
    <row r="3" spans="1:44" ht="18.75" customHeight="1">
      <c r="A3" s="300" t="s">
        <v>1655</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72"/>
      <c r="AC3" s="72"/>
      <c r="AD3" s="72"/>
      <c r="AE3" s="72"/>
      <c r="AF3" s="72"/>
      <c r="AG3" s="72"/>
      <c r="AH3" s="72"/>
      <c r="AI3" s="72"/>
      <c r="AJ3" s="72"/>
      <c r="AK3" s="72"/>
      <c r="AL3" s="72"/>
      <c r="AM3" s="72"/>
      <c r="AN3" s="72"/>
      <c r="AO3" s="72"/>
      <c r="AP3" s="72"/>
      <c r="AQ3" s="72"/>
      <c r="AR3" s="72"/>
    </row>
    <row r="4" spans="1:44" ht="18.75" customHeight="1">
      <c r="A4" s="544"/>
      <c r="B4" s="544"/>
      <c r="C4" s="544"/>
      <c r="D4" s="544"/>
      <c r="E4" s="544"/>
      <c r="F4" s="544"/>
      <c r="G4" s="544"/>
      <c r="H4" s="544" t="s">
        <v>53</v>
      </c>
      <c r="I4" s="544"/>
      <c r="J4" s="544"/>
      <c r="K4" s="544"/>
      <c r="L4" s="544"/>
      <c r="M4" s="544" t="s">
        <v>703</v>
      </c>
      <c r="N4" s="544"/>
      <c r="O4" s="544"/>
      <c r="P4" s="544"/>
      <c r="Q4" s="544"/>
      <c r="R4" s="544" t="s">
        <v>704</v>
      </c>
      <c r="S4" s="544"/>
      <c r="T4" s="544"/>
      <c r="U4" s="544"/>
      <c r="V4" s="544"/>
      <c r="W4" s="544" t="s">
        <v>311</v>
      </c>
      <c r="X4" s="544"/>
      <c r="Y4" s="544"/>
      <c r="Z4" s="544"/>
      <c r="AA4" s="544"/>
      <c r="AB4" s="72"/>
      <c r="AC4" s="72"/>
      <c r="AD4" s="72"/>
      <c r="AE4" s="72"/>
      <c r="AF4" s="72"/>
      <c r="AG4" s="72"/>
      <c r="AH4" s="72"/>
      <c r="AI4" s="72"/>
      <c r="AJ4" s="72"/>
      <c r="AK4" s="72"/>
      <c r="AL4" s="72"/>
      <c r="AM4" s="72"/>
      <c r="AN4" s="72"/>
      <c r="AO4" s="72"/>
      <c r="AP4" s="72"/>
      <c r="AQ4" s="72"/>
      <c r="AR4" s="72"/>
    </row>
    <row r="5" spans="1:44" ht="18.75" customHeight="1">
      <c r="A5" s="300" t="s">
        <v>604</v>
      </c>
      <c r="B5" s="300"/>
      <c r="C5" s="300"/>
      <c r="D5" s="300"/>
      <c r="E5" s="300"/>
      <c r="F5" s="300"/>
      <c r="G5" s="300"/>
      <c r="H5" s="300">
        <v>1</v>
      </c>
      <c r="I5" s="300"/>
      <c r="J5" s="300"/>
      <c r="K5" s="300"/>
      <c r="L5" s="300"/>
      <c r="M5" s="300">
        <v>5</v>
      </c>
      <c r="N5" s="300"/>
      <c r="O5" s="300"/>
      <c r="P5" s="300"/>
      <c r="Q5" s="300"/>
      <c r="R5" s="300">
        <v>3</v>
      </c>
      <c r="S5" s="300"/>
      <c r="T5" s="300"/>
      <c r="U5" s="300"/>
      <c r="V5" s="300"/>
      <c r="W5" s="300">
        <f>SUM(H5:V5)</f>
        <v>9</v>
      </c>
      <c r="X5" s="300"/>
      <c r="Y5" s="300"/>
      <c r="Z5" s="300"/>
      <c r="AA5" s="300"/>
      <c r="AB5" s="72"/>
      <c r="AC5" s="72"/>
      <c r="AD5" s="72"/>
      <c r="AE5" s="72"/>
      <c r="AF5" s="72"/>
      <c r="AG5" s="72"/>
      <c r="AH5" s="72"/>
      <c r="AI5" s="72"/>
      <c r="AJ5" s="72"/>
      <c r="AK5" s="72"/>
      <c r="AL5" s="72"/>
      <c r="AM5" s="72"/>
      <c r="AN5" s="72"/>
      <c r="AO5" s="72"/>
      <c r="AP5" s="72"/>
      <c r="AQ5" s="72"/>
      <c r="AR5" s="72"/>
    </row>
    <row r="6" spans="1:44" ht="18.75" customHeight="1">
      <c r="A6" s="300" t="s">
        <v>607</v>
      </c>
      <c r="B6" s="300"/>
      <c r="C6" s="300"/>
      <c r="D6" s="300"/>
      <c r="E6" s="300"/>
      <c r="F6" s="300"/>
      <c r="G6" s="300"/>
      <c r="H6" s="300"/>
      <c r="I6" s="300"/>
      <c r="J6" s="300"/>
      <c r="K6" s="300"/>
      <c r="L6" s="300"/>
      <c r="M6" s="300"/>
      <c r="N6" s="300"/>
      <c r="O6" s="300"/>
      <c r="P6" s="300"/>
      <c r="Q6" s="300"/>
      <c r="R6" s="300"/>
      <c r="S6" s="300"/>
      <c r="T6" s="300"/>
      <c r="U6" s="300"/>
      <c r="V6" s="300"/>
      <c r="W6" s="300">
        <f t="shared" ref="W6:W9" si="0">SUM(H6:V6)</f>
        <v>0</v>
      </c>
      <c r="X6" s="300"/>
      <c r="Y6" s="300"/>
      <c r="Z6" s="300"/>
      <c r="AA6" s="300"/>
      <c r="AB6" s="72"/>
      <c r="AC6" s="72"/>
      <c r="AD6" s="72"/>
      <c r="AE6" s="72"/>
      <c r="AF6" s="72"/>
      <c r="AG6" s="72"/>
      <c r="AH6" s="72"/>
      <c r="AI6" s="72"/>
      <c r="AJ6" s="72"/>
      <c r="AK6" s="72"/>
      <c r="AL6" s="72"/>
      <c r="AM6" s="72"/>
      <c r="AN6" s="72"/>
      <c r="AO6" s="72"/>
      <c r="AP6" s="72"/>
      <c r="AQ6" s="72"/>
      <c r="AR6" s="72"/>
    </row>
    <row r="7" spans="1:44" ht="18.75" customHeight="1">
      <c r="A7" s="300" t="s">
        <v>361</v>
      </c>
      <c r="B7" s="300"/>
      <c r="C7" s="300"/>
      <c r="D7" s="300"/>
      <c r="E7" s="300"/>
      <c r="F7" s="300"/>
      <c r="G7" s="300"/>
      <c r="H7" s="300"/>
      <c r="I7" s="300"/>
      <c r="J7" s="300"/>
      <c r="K7" s="300"/>
      <c r="L7" s="300"/>
      <c r="M7" s="300">
        <v>1</v>
      </c>
      <c r="N7" s="300"/>
      <c r="O7" s="300"/>
      <c r="P7" s="300"/>
      <c r="Q7" s="300"/>
      <c r="R7" s="300">
        <v>1</v>
      </c>
      <c r="S7" s="300"/>
      <c r="T7" s="300"/>
      <c r="U7" s="300"/>
      <c r="V7" s="300"/>
      <c r="W7" s="300">
        <f t="shared" si="0"/>
        <v>2</v>
      </c>
      <c r="X7" s="300"/>
      <c r="Y7" s="300"/>
      <c r="Z7" s="300"/>
      <c r="AA7" s="300"/>
      <c r="AB7" s="72"/>
      <c r="AC7" s="72"/>
      <c r="AD7" s="72"/>
      <c r="AE7" s="72"/>
      <c r="AF7" s="72"/>
      <c r="AG7" s="72"/>
      <c r="AH7" s="72"/>
      <c r="AI7" s="72"/>
      <c r="AJ7" s="72"/>
      <c r="AK7" s="72"/>
      <c r="AL7" s="72"/>
      <c r="AM7" s="72"/>
      <c r="AN7" s="72"/>
      <c r="AO7" s="72"/>
      <c r="AP7" s="72"/>
      <c r="AQ7" s="72"/>
      <c r="AR7" s="72"/>
    </row>
    <row r="8" spans="1:44" ht="18.75" customHeight="1">
      <c r="A8" s="300" t="s">
        <v>608</v>
      </c>
      <c r="B8" s="300"/>
      <c r="C8" s="300"/>
      <c r="D8" s="300"/>
      <c r="E8" s="300"/>
      <c r="F8" s="300"/>
      <c r="G8" s="300"/>
      <c r="H8" s="300"/>
      <c r="I8" s="300"/>
      <c r="J8" s="300"/>
      <c r="K8" s="300"/>
      <c r="L8" s="300"/>
      <c r="M8" s="300"/>
      <c r="N8" s="300"/>
      <c r="O8" s="300"/>
      <c r="P8" s="300"/>
      <c r="Q8" s="300"/>
      <c r="R8" s="300"/>
      <c r="S8" s="300"/>
      <c r="T8" s="300"/>
      <c r="U8" s="300"/>
      <c r="V8" s="300"/>
      <c r="W8" s="300">
        <f t="shared" si="0"/>
        <v>0</v>
      </c>
      <c r="X8" s="300"/>
      <c r="Y8" s="300"/>
      <c r="Z8" s="300"/>
      <c r="AA8" s="300"/>
    </row>
    <row r="9" spans="1:44" ht="18.75" customHeight="1">
      <c r="A9" s="300" t="s">
        <v>462</v>
      </c>
      <c r="B9" s="300"/>
      <c r="C9" s="300"/>
      <c r="D9" s="300"/>
      <c r="E9" s="300"/>
      <c r="F9" s="300"/>
      <c r="G9" s="300"/>
      <c r="H9" s="300">
        <v>3</v>
      </c>
      <c r="I9" s="300"/>
      <c r="J9" s="300"/>
      <c r="K9" s="300"/>
      <c r="L9" s="300"/>
      <c r="M9" s="300">
        <v>2</v>
      </c>
      <c r="N9" s="300"/>
      <c r="O9" s="300"/>
      <c r="P9" s="300"/>
      <c r="Q9" s="300"/>
      <c r="R9" s="300"/>
      <c r="S9" s="300"/>
      <c r="T9" s="300"/>
      <c r="U9" s="300"/>
      <c r="V9" s="300"/>
      <c r="W9" s="300">
        <f t="shared" si="0"/>
        <v>5</v>
      </c>
      <c r="X9" s="300"/>
      <c r="Y9" s="300"/>
      <c r="Z9" s="300"/>
      <c r="AA9" s="300"/>
    </row>
    <row r="10" spans="1:44" ht="18.75" customHeight="1">
      <c r="A10" s="300" t="s">
        <v>311</v>
      </c>
      <c r="B10" s="300"/>
      <c r="C10" s="300"/>
      <c r="D10" s="300"/>
      <c r="E10" s="300"/>
      <c r="F10" s="300"/>
      <c r="G10" s="300"/>
      <c r="H10" s="300">
        <f>SUM(H5:L9)</f>
        <v>4</v>
      </c>
      <c r="I10" s="300"/>
      <c r="J10" s="300"/>
      <c r="K10" s="300"/>
      <c r="L10" s="300"/>
      <c r="M10" s="300">
        <f t="shared" ref="M10" si="1">SUM(M5:Q9)</f>
        <v>8</v>
      </c>
      <c r="N10" s="300"/>
      <c r="O10" s="300"/>
      <c r="P10" s="300"/>
      <c r="Q10" s="300"/>
      <c r="R10" s="300">
        <f t="shared" ref="R10" si="2">SUM(R5:V9)</f>
        <v>4</v>
      </c>
      <c r="S10" s="300"/>
      <c r="T10" s="300"/>
      <c r="U10" s="300"/>
      <c r="V10" s="300"/>
      <c r="W10" s="300">
        <f t="shared" ref="W10" si="3">SUM(W5:AA9)</f>
        <v>16</v>
      </c>
      <c r="X10" s="300"/>
      <c r="Y10" s="300"/>
      <c r="Z10" s="300"/>
      <c r="AA10" s="300"/>
    </row>
    <row r="11" spans="1:44" ht="18.75" customHeight="1">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row>
    <row r="12" spans="1:44" ht="18.75" customHeight="1">
      <c r="A12" s="300" t="s">
        <v>1430</v>
      </c>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row>
    <row r="13" spans="1:44" ht="18.75" customHeight="1">
      <c r="A13" s="544"/>
      <c r="B13" s="544"/>
      <c r="C13" s="544"/>
      <c r="D13" s="544"/>
      <c r="E13" s="544"/>
      <c r="F13" s="544"/>
      <c r="G13" s="544"/>
      <c r="H13" s="544" t="s">
        <v>53</v>
      </c>
      <c r="I13" s="544"/>
      <c r="J13" s="544"/>
      <c r="K13" s="544"/>
      <c r="L13" s="544"/>
      <c r="M13" s="544" t="s">
        <v>703</v>
      </c>
      <c r="N13" s="544"/>
      <c r="O13" s="544"/>
      <c r="P13" s="544"/>
      <c r="Q13" s="544"/>
      <c r="R13" s="544" t="s">
        <v>704</v>
      </c>
      <c r="S13" s="544"/>
      <c r="T13" s="544"/>
      <c r="U13" s="544"/>
      <c r="V13" s="544"/>
      <c r="W13" s="544" t="s">
        <v>311</v>
      </c>
      <c r="X13" s="544"/>
      <c r="Y13" s="544"/>
      <c r="Z13" s="544"/>
      <c r="AA13" s="544"/>
    </row>
    <row r="14" spans="1:44" ht="18.75" customHeight="1">
      <c r="A14" s="300" t="s">
        <v>604</v>
      </c>
      <c r="B14" s="300"/>
      <c r="C14" s="300"/>
      <c r="D14" s="300"/>
      <c r="E14" s="300"/>
      <c r="F14" s="300"/>
      <c r="G14" s="300"/>
      <c r="H14" s="300">
        <v>3</v>
      </c>
      <c r="I14" s="300"/>
      <c r="J14" s="300"/>
      <c r="K14" s="300"/>
      <c r="L14" s="300"/>
      <c r="M14" s="300">
        <v>2</v>
      </c>
      <c r="N14" s="300"/>
      <c r="O14" s="300"/>
      <c r="P14" s="300"/>
      <c r="Q14" s="300"/>
      <c r="R14" s="300">
        <v>1</v>
      </c>
      <c r="S14" s="300"/>
      <c r="T14" s="300"/>
      <c r="U14" s="300"/>
      <c r="V14" s="300"/>
      <c r="W14" s="300">
        <f>SUM(H14:V14)</f>
        <v>6</v>
      </c>
      <c r="X14" s="300"/>
      <c r="Y14" s="300"/>
      <c r="Z14" s="300"/>
      <c r="AA14" s="300"/>
      <c r="AB14" s="39"/>
      <c r="AC14" s="39"/>
    </row>
    <row r="15" spans="1:44" ht="18.75" customHeight="1">
      <c r="A15" s="300" t="s">
        <v>607</v>
      </c>
      <c r="B15" s="300"/>
      <c r="C15" s="300"/>
      <c r="D15" s="300"/>
      <c r="E15" s="300"/>
      <c r="F15" s="300"/>
      <c r="G15" s="300"/>
      <c r="H15" s="300"/>
      <c r="I15" s="300"/>
      <c r="J15" s="300"/>
      <c r="K15" s="300"/>
      <c r="L15" s="300"/>
      <c r="M15" s="300"/>
      <c r="N15" s="300"/>
      <c r="O15" s="300"/>
      <c r="P15" s="300"/>
      <c r="Q15" s="300"/>
      <c r="R15" s="300"/>
      <c r="S15" s="300"/>
      <c r="T15" s="300"/>
      <c r="U15" s="300"/>
      <c r="V15" s="300"/>
      <c r="W15" s="300">
        <f t="shared" ref="W15:W18" si="4">SUM(H15:V15)</f>
        <v>0</v>
      </c>
      <c r="X15" s="300"/>
      <c r="Y15" s="300"/>
      <c r="Z15" s="300"/>
      <c r="AA15" s="300"/>
    </row>
    <row r="16" spans="1:44" ht="18.75" customHeight="1">
      <c r="A16" s="300" t="s">
        <v>361</v>
      </c>
      <c r="B16" s="300"/>
      <c r="C16" s="300"/>
      <c r="D16" s="300"/>
      <c r="E16" s="300"/>
      <c r="F16" s="300"/>
      <c r="G16" s="300"/>
      <c r="H16" s="300"/>
      <c r="I16" s="300"/>
      <c r="J16" s="300"/>
      <c r="K16" s="300"/>
      <c r="L16" s="300"/>
      <c r="M16" s="300"/>
      <c r="N16" s="300"/>
      <c r="O16" s="300"/>
      <c r="P16" s="300"/>
      <c r="Q16" s="300"/>
      <c r="R16" s="300"/>
      <c r="S16" s="300"/>
      <c r="T16" s="300"/>
      <c r="U16" s="300"/>
      <c r="V16" s="300"/>
      <c r="W16" s="300">
        <f t="shared" si="4"/>
        <v>0</v>
      </c>
      <c r="X16" s="300"/>
      <c r="Y16" s="300"/>
      <c r="Z16" s="300"/>
      <c r="AA16" s="300"/>
    </row>
    <row r="17" spans="1:30" ht="18.75" customHeight="1">
      <c r="A17" s="300" t="s">
        <v>608</v>
      </c>
      <c r="B17" s="300"/>
      <c r="C17" s="300"/>
      <c r="D17" s="300"/>
      <c r="E17" s="300"/>
      <c r="F17" s="300"/>
      <c r="G17" s="300"/>
      <c r="H17" s="300"/>
      <c r="I17" s="300"/>
      <c r="J17" s="300"/>
      <c r="K17" s="300"/>
      <c r="L17" s="300"/>
      <c r="M17" s="300"/>
      <c r="N17" s="300"/>
      <c r="O17" s="300"/>
      <c r="P17" s="300"/>
      <c r="Q17" s="300"/>
      <c r="R17" s="300"/>
      <c r="S17" s="300"/>
      <c r="T17" s="300"/>
      <c r="U17" s="300"/>
      <c r="V17" s="300"/>
      <c r="W17" s="300">
        <f t="shared" si="4"/>
        <v>0</v>
      </c>
      <c r="X17" s="300"/>
      <c r="Y17" s="300"/>
      <c r="Z17" s="300"/>
      <c r="AA17" s="300"/>
    </row>
    <row r="18" spans="1:30" ht="18.75" customHeight="1">
      <c r="A18" s="300" t="s">
        <v>462</v>
      </c>
      <c r="B18" s="300"/>
      <c r="C18" s="300"/>
      <c r="D18" s="300"/>
      <c r="E18" s="300"/>
      <c r="F18" s="300"/>
      <c r="G18" s="300"/>
      <c r="H18" s="300">
        <v>2</v>
      </c>
      <c r="I18" s="300"/>
      <c r="J18" s="300"/>
      <c r="K18" s="300"/>
      <c r="L18" s="300"/>
      <c r="M18" s="300"/>
      <c r="N18" s="300"/>
      <c r="O18" s="300"/>
      <c r="P18" s="300"/>
      <c r="Q18" s="300"/>
      <c r="R18" s="300">
        <v>6</v>
      </c>
      <c r="S18" s="300"/>
      <c r="T18" s="300"/>
      <c r="U18" s="300"/>
      <c r="V18" s="300"/>
      <c r="W18" s="300">
        <f t="shared" si="4"/>
        <v>8</v>
      </c>
      <c r="X18" s="300"/>
      <c r="Y18" s="300"/>
      <c r="Z18" s="300"/>
      <c r="AA18" s="300"/>
    </row>
    <row r="19" spans="1:30" ht="18.75" customHeight="1">
      <c r="A19" s="300" t="s">
        <v>311</v>
      </c>
      <c r="B19" s="300"/>
      <c r="C19" s="300"/>
      <c r="D19" s="300"/>
      <c r="E19" s="300"/>
      <c r="F19" s="300"/>
      <c r="G19" s="300"/>
      <c r="H19" s="300">
        <f>SUM(H14:L18)</f>
        <v>5</v>
      </c>
      <c r="I19" s="300"/>
      <c r="J19" s="300"/>
      <c r="K19" s="300"/>
      <c r="L19" s="300"/>
      <c r="M19" s="300">
        <f t="shared" ref="M19" si="5">SUM(M14:Q18)</f>
        <v>2</v>
      </c>
      <c r="N19" s="300"/>
      <c r="O19" s="300"/>
      <c r="P19" s="300"/>
      <c r="Q19" s="300"/>
      <c r="R19" s="300">
        <f t="shared" ref="R19" si="6">SUM(R14:V18)</f>
        <v>7</v>
      </c>
      <c r="S19" s="300"/>
      <c r="T19" s="300"/>
      <c r="U19" s="300"/>
      <c r="V19" s="300"/>
      <c r="W19" s="300">
        <f t="shared" ref="W19" si="7">SUM(W14:AA18)</f>
        <v>14</v>
      </c>
      <c r="X19" s="300"/>
      <c r="Y19" s="300"/>
      <c r="Z19" s="300"/>
      <c r="AA19" s="300"/>
    </row>
    <row r="20" spans="1:30" ht="18.75" customHeight="1">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row>
    <row r="21" spans="1:30" ht="18.75" customHeight="1">
      <c r="A21" s="300" t="s">
        <v>1469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row>
    <row r="22" spans="1:30" ht="18.75" customHeight="1">
      <c r="A22" s="544"/>
      <c r="B22" s="544"/>
      <c r="C22" s="544"/>
      <c r="D22" s="544"/>
      <c r="E22" s="544"/>
      <c r="F22" s="544"/>
      <c r="G22" s="544"/>
      <c r="H22" s="544" t="s">
        <v>53</v>
      </c>
      <c r="I22" s="544"/>
      <c r="J22" s="544"/>
      <c r="K22" s="544"/>
      <c r="L22" s="544"/>
      <c r="M22" s="544" t="s">
        <v>703</v>
      </c>
      <c r="N22" s="544"/>
      <c r="O22" s="544"/>
      <c r="P22" s="544"/>
      <c r="Q22" s="544"/>
      <c r="R22" s="544" t="s">
        <v>704</v>
      </c>
      <c r="S22" s="544"/>
      <c r="T22" s="544"/>
      <c r="U22" s="544"/>
      <c r="V22" s="544"/>
      <c r="W22" s="544" t="s">
        <v>311</v>
      </c>
      <c r="X22" s="544"/>
      <c r="Y22" s="544"/>
      <c r="Z22" s="544"/>
      <c r="AA22" s="544"/>
    </row>
    <row r="23" spans="1:30" ht="18.75" customHeight="1">
      <c r="A23" s="300" t="s">
        <v>604</v>
      </c>
      <c r="B23" s="300"/>
      <c r="C23" s="300"/>
      <c r="D23" s="300"/>
      <c r="E23" s="300"/>
      <c r="F23" s="300"/>
      <c r="G23" s="300"/>
      <c r="H23" s="300"/>
      <c r="I23" s="300"/>
      <c r="J23" s="300"/>
      <c r="K23" s="300"/>
      <c r="L23" s="300"/>
      <c r="M23" s="300"/>
      <c r="N23" s="300"/>
      <c r="O23" s="300"/>
      <c r="P23" s="300"/>
      <c r="Q23" s="300"/>
      <c r="R23" s="300">
        <v>6</v>
      </c>
      <c r="S23" s="300"/>
      <c r="T23" s="300"/>
      <c r="U23" s="300"/>
      <c r="V23" s="300"/>
      <c r="W23" s="300">
        <f>SUM(H23:V23)</f>
        <v>6</v>
      </c>
      <c r="X23" s="300"/>
      <c r="Y23" s="300"/>
      <c r="Z23" s="300"/>
      <c r="AA23" s="300"/>
    </row>
    <row r="24" spans="1:30" ht="18.75" customHeight="1">
      <c r="A24" s="300" t="s">
        <v>607</v>
      </c>
      <c r="B24" s="300"/>
      <c r="C24" s="300"/>
      <c r="D24" s="300"/>
      <c r="E24" s="300"/>
      <c r="F24" s="300"/>
      <c r="G24" s="300"/>
      <c r="H24" s="300"/>
      <c r="I24" s="300"/>
      <c r="J24" s="300"/>
      <c r="K24" s="300"/>
      <c r="L24" s="300"/>
      <c r="M24" s="300"/>
      <c r="N24" s="300"/>
      <c r="O24" s="300"/>
      <c r="P24" s="300"/>
      <c r="Q24" s="300"/>
      <c r="R24" s="300"/>
      <c r="S24" s="300"/>
      <c r="T24" s="300"/>
      <c r="U24" s="300"/>
      <c r="V24" s="300"/>
      <c r="W24" s="300">
        <f t="shared" ref="W24:W27" si="8">SUM(H24:V24)</f>
        <v>0</v>
      </c>
      <c r="X24" s="300"/>
      <c r="Y24" s="300"/>
      <c r="Z24" s="300"/>
      <c r="AA24" s="300"/>
    </row>
    <row r="25" spans="1:30" ht="18.75" customHeight="1">
      <c r="A25" s="300" t="s">
        <v>361</v>
      </c>
      <c r="B25" s="300"/>
      <c r="C25" s="300"/>
      <c r="D25" s="300"/>
      <c r="E25" s="300"/>
      <c r="F25" s="300"/>
      <c r="G25" s="300"/>
      <c r="H25" s="300"/>
      <c r="I25" s="300"/>
      <c r="J25" s="300"/>
      <c r="K25" s="300"/>
      <c r="L25" s="300"/>
      <c r="M25" s="300">
        <v>1</v>
      </c>
      <c r="N25" s="300"/>
      <c r="O25" s="300"/>
      <c r="P25" s="300"/>
      <c r="Q25" s="300"/>
      <c r="R25" s="300"/>
      <c r="S25" s="300"/>
      <c r="T25" s="300"/>
      <c r="U25" s="300"/>
      <c r="V25" s="300"/>
      <c r="W25" s="300">
        <f t="shared" si="8"/>
        <v>1</v>
      </c>
      <c r="X25" s="300"/>
      <c r="Y25" s="300"/>
      <c r="Z25" s="300"/>
      <c r="AA25" s="300"/>
    </row>
    <row r="26" spans="1:30" ht="18.75" customHeight="1">
      <c r="A26" s="300" t="s">
        <v>608</v>
      </c>
      <c r="B26" s="300"/>
      <c r="C26" s="300"/>
      <c r="D26" s="300"/>
      <c r="E26" s="300"/>
      <c r="F26" s="300"/>
      <c r="G26" s="300"/>
      <c r="H26" s="300"/>
      <c r="I26" s="300"/>
      <c r="J26" s="300"/>
      <c r="K26" s="300"/>
      <c r="L26" s="300"/>
      <c r="M26" s="300"/>
      <c r="N26" s="300"/>
      <c r="O26" s="300"/>
      <c r="P26" s="300"/>
      <c r="Q26" s="300"/>
      <c r="R26" s="300"/>
      <c r="S26" s="300"/>
      <c r="T26" s="300"/>
      <c r="U26" s="300"/>
      <c r="V26" s="300"/>
      <c r="W26" s="300">
        <f t="shared" si="8"/>
        <v>0</v>
      </c>
      <c r="X26" s="300"/>
      <c r="Y26" s="300"/>
      <c r="Z26" s="300"/>
      <c r="AA26" s="300"/>
    </row>
    <row r="27" spans="1:30" ht="18.75" customHeight="1">
      <c r="A27" s="300" t="s">
        <v>462</v>
      </c>
      <c r="B27" s="300"/>
      <c r="C27" s="300"/>
      <c r="D27" s="300"/>
      <c r="E27" s="300"/>
      <c r="F27" s="300"/>
      <c r="G27" s="300"/>
      <c r="H27" s="300">
        <v>1</v>
      </c>
      <c r="I27" s="300"/>
      <c r="J27" s="300"/>
      <c r="K27" s="300"/>
      <c r="L27" s="300"/>
      <c r="M27" s="300">
        <v>2</v>
      </c>
      <c r="N27" s="300"/>
      <c r="O27" s="300"/>
      <c r="P27" s="300"/>
      <c r="Q27" s="300"/>
      <c r="R27" s="300">
        <v>3</v>
      </c>
      <c r="S27" s="300"/>
      <c r="T27" s="300"/>
      <c r="U27" s="300"/>
      <c r="V27" s="300"/>
      <c r="W27" s="300">
        <f t="shared" si="8"/>
        <v>6</v>
      </c>
      <c r="X27" s="300"/>
      <c r="Y27" s="300"/>
      <c r="Z27" s="300"/>
      <c r="AA27" s="300"/>
    </row>
    <row r="28" spans="1:30" ht="18.75" customHeight="1">
      <c r="A28" s="300" t="s">
        <v>311</v>
      </c>
      <c r="B28" s="300"/>
      <c r="C28" s="300"/>
      <c r="D28" s="300"/>
      <c r="E28" s="300"/>
      <c r="F28" s="300"/>
      <c r="G28" s="300"/>
      <c r="H28" s="300">
        <f>SUM(H23:L27)</f>
        <v>1</v>
      </c>
      <c r="I28" s="300"/>
      <c r="J28" s="300"/>
      <c r="K28" s="300"/>
      <c r="L28" s="300"/>
      <c r="M28" s="300">
        <f t="shared" ref="M28" si="9">SUM(M23:Q27)</f>
        <v>3</v>
      </c>
      <c r="N28" s="300"/>
      <c r="O28" s="300"/>
      <c r="P28" s="300"/>
      <c r="Q28" s="300"/>
      <c r="R28" s="300">
        <f t="shared" ref="R28" si="10">SUM(R23:V27)</f>
        <v>9</v>
      </c>
      <c r="S28" s="300"/>
      <c r="T28" s="300"/>
      <c r="U28" s="300"/>
      <c r="V28" s="300"/>
      <c r="W28" s="300">
        <f t="shared" ref="W28" si="11">SUM(W23:AA27)</f>
        <v>13</v>
      </c>
      <c r="X28" s="300"/>
      <c r="Y28" s="300"/>
      <c r="Z28" s="300"/>
      <c r="AA28" s="300"/>
    </row>
    <row r="29" spans="1:30" ht="18.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row>
    <row r="30" spans="1:30" ht="18.75" customHeight="1">
      <c r="A30" s="300" t="s">
        <v>1516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78"/>
      <c r="AC30" s="78"/>
      <c r="AD30" s="78"/>
    </row>
    <row r="31" spans="1:30" ht="18.75" customHeight="1">
      <c r="A31" s="544"/>
      <c r="B31" s="544"/>
      <c r="C31" s="544"/>
      <c r="D31" s="544"/>
      <c r="E31" s="544"/>
      <c r="F31" s="544"/>
      <c r="G31" s="544"/>
      <c r="H31" s="544" t="s">
        <v>53</v>
      </c>
      <c r="I31" s="544"/>
      <c r="J31" s="544"/>
      <c r="K31" s="544"/>
      <c r="L31" s="544"/>
      <c r="M31" s="544" t="s">
        <v>703</v>
      </c>
      <c r="N31" s="544"/>
      <c r="O31" s="544"/>
      <c r="P31" s="544"/>
      <c r="Q31" s="544"/>
      <c r="R31" s="544" t="s">
        <v>704</v>
      </c>
      <c r="S31" s="544"/>
      <c r="T31" s="544"/>
      <c r="U31" s="544"/>
      <c r="V31" s="544"/>
      <c r="W31" s="544" t="s">
        <v>311</v>
      </c>
      <c r="X31" s="544"/>
      <c r="Y31" s="544"/>
      <c r="Z31" s="544"/>
      <c r="AA31" s="544"/>
      <c r="AB31" s="78"/>
      <c r="AC31" s="78"/>
      <c r="AD31" s="78"/>
    </row>
    <row r="32" spans="1:30" ht="18.75" customHeight="1">
      <c r="A32" s="300" t="s">
        <v>604</v>
      </c>
      <c r="B32" s="300"/>
      <c r="C32" s="300"/>
      <c r="D32" s="300"/>
      <c r="E32" s="300"/>
      <c r="F32" s="300"/>
      <c r="G32" s="300"/>
      <c r="H32" s="300">
        <v>3</v>
      </c>
      <c r="I32" s="300"/>
      <c r="J32" s="300"/>
      <c r="K32" s="300"/>
      <c r="L32" s="300"/>
      <c r="M32" s="300">
        <v>1</v>
      </c>
      <c r="N32" s="300"/>
      <c r="O32" s="300"/>
      <c r="P32" s="300"/>
      <c r="Q32" s="300"/>
      <c r="R32" s="300">
        <v>7</v>
      </c>
      <c r="S32" s="300"/>
      <c r="T32" s="300"/>
      <c r="U32" s="300"/>
      <c r="V32" s="300"/>
      <c r="W32" s="300">
        <f>SUM(H32:V32)</f>
        <v>11</v>
      </c>
      <c r="X32" s="300"/>
      <c r="Y32" s="300"/>
      <c r="Z32" s="300"/>
      <c r="AA32" s="300"/>
      <c r="AB32" s="78"/>
      <c r="AC32" s="78"/>
      <c r="AD32" s="78"/>
    </row>
    <row r="33" spans="1:30" ht="18.75" customHeight="1">
      <c r="A33" s="300" t="s">
        <v>607</v>
      </c>
      <c r="B33" s="300"/>
      <c r="C33" s="300"/>
      <c r="D33" s="300"/>
      <c r="E33" s="300"/>
      <c r="F33" s="300"/>
      <c r="G33" s="300"/>
      <c r="H33" s="300"/>
      <c r="I33" s="300"/>
      <c r="J33" s="300"/>
      <c r="K33" s="300"/>
      <c r="L33" s="300"/>
      <c r="M33" s="300"/>
      <c r="N33" s="300"/>
      <c r="O33" s="300"/>
      <c r="P33" s="300"/>
      <c r="Q33" s="300"/>
      <c r="R33" s="300"/>
      <c r="S33" s="300"/>
      <c r="T33" s="300"/>
      <c r="U33" s="300"/>
      <c r="V33" s="300"/>
      <c r="W33" s="300">
        <f t="shared" ref="W33:W36" si="12">SUM(H33:V33)</f>
        <v>0</v>
      </c>
      <c r="X33" s="300"/>
      <c r="Y33" s="300"/>
      <c r="Z33" s="300"/>
      <c r="AA33" s="300"/>
      <c r="AB33" s="78"/>
      <c r="AC33" s="78"/>
      <c r="AD33" s="78"/>
    </row>
    <row r="34" spans="1:30" ht="18.75" customHeight="1">
      <c r="A34" s="300" t="s">
        <v>361</v>
      </c>
      <c r="B34" s="300"/>
      <c r="C34" s="300"/>
      <c r="D34" s="300"/>
      <c r="E34" s="300"/>
      <c r="F34" s="300"/>
      <c r="G34" s="300"/>
      <c r="H34" s="300"/>
      <c r="I34" s="300"/>
      <c r="J34" s="300"/>
      <c r="K34" s="300"/>
      <c r="L34" s="300"/>
      <c r="M34" s="300">
        <v>2</v>
      </c>
      <c r="N34" s="300"/>
      <c r="O34" s="300"/>
      <c r="P34" s="300"/>
      <c r="Q34" s="300"/>
      <c r="R34" s="300"/>
      <c r="S34" s="300"/>
      <c r="T34" s="300"/>
      <c r="U34" s="300"/>
      <c r="V34" s="300"/>
      <c r="W34" s="300">
        <f t="shared" si="12"/>
        <v>2</v>
      </c>
      <c r="X34" s="300"/>
      <c r="Y34" s="300"/>
      <c r="Z34" s="300"/>
      <c r="AA34" s="300"/>
      <c r="AB34" s="78"/>
      <c r="AC34" s="78"/>
      <c r="AD34" s="78"/>
    </row>
    <row r="35" spans="1:30" ht="18.75" customHeight="1">
      <c r="A35" s="300" t="s">
        <v>608</v>
      </c>
      <c r="B35" s="300"/>
      <c r="C35" s="300"/>
      <c r="D35" s="300"/>
      <c r="E35" s="300"/>
      <c r="F35" s="300"/>
      <c r="G35" s="300"/>
      <c r="H35" s="300"/>
      <c r="I35" s="300"/>
      <c r="J35" s="300"/>
      <c r="K35" s="300"/>
      <c r="L35" s="300"/>
      <c r="M35" s="300"/>
      <c r="N35" s="300"/>
      <c r="O35" s="300"/>
      <c r="P35" s="300"/>
      <c r="Q35" s="300"/>
      <c r="R35" s="300"/>
      <c r="S35" s="300"/>
      <c r="T35" s="300"/>
      <c r="U35" s="300"/>
      <c r="V35" s="300"/>
      <c r="W35" s="300">
        <f t="shared" si="12"/>
        <v>0</v>
      </c>
      <c r="X35" s="300"/>
      <c r="Y35" s="300"/>
      <c r="Z35" s="300"/>
      <c r="AA35" s="300"/>
      <c r="AB35" s="78"/>
      <c r="AC35" s="78"/>
      <c r="AD35" s="78"/>
    </row>
    <row r="36" spans="1:30" ht="18.75" customHeight="1">
      <c r="A36" s="300" t="s">
        <v>462</v>
      </c>
      <c r="B36" s="300"/>
      <c r="C36" s="300"/>
      <c r="D36" s="300"/>
      <c r="E36" s="300"/>
      <c r="F36" s="300"/>
      <c r="G36" s="300"/>
      <c r="H36" s="300">
        <v>1</v>
      </c>
      <c r="I36" s="300"/>
      <c r="J36" s="300"/>
      <c r="K36" s="300"/>
      <c r="L36" s="300"/>
      <c r="M36" s="300">
        <v>2</v>
      </c>
      <c r="N36" s="300"/>
      <c r="O36" s="300"/>
      <c r="P36" s="300"/>
      <c r="Q36" s="300"/>
      <c r="R36" s="300">
        <v>3</v>
      </c>
      <c r="S36" s="300"/>
      <c r="T36" s="300"/>
      <c r="U36" s="300"/>
      <c r="V36" s="300"/>
      <c r="W36" s="300">
        <f t="shared" si="12"/>
        <v>6</v>
      </c>
      <c r="X36" s="300"/>
      <c r="Y36" s="300"/>
      <c r="Z36" s="300"/>
      <c r="AA36" s="300"/>
      <c r="AB36" s="78"/>
      <c r="AC36" s="78"/>
      <c r="AD36" s="78"/>
    </row>
    <row r="37" spans="1:30" ht="18.75" customHeight="1">
      <c r="A37" s="300" t="s">
        <v>311</v>
      </c>
      <c r="B37" s="300"/>
      <c r="C37" s="300"/>
      <c r="D37" s="300"/>
      <c r="E37" s="300"/>
      <c r="F37" s="300"/>
      <c r="G37" s="300"/>
      <c r="H37" s="300">
        <f>SUM(H32:L36)</f>
        <v>4</v>
      </c>
      <c r="I37" s="300"/>
      <c r="J37" s="300"/>
      <c r="K37" s="300"/>
      <c r="L37" s="300"/>
      <c r="M37" s="300">
        <f t="shared" ref="M37" si="13">SUM(M32:Q36)</f>
        <v>5</v>
      </c>
      <c r="N37" s="300"/>
      <c r="O37" s="300"/>
      <c r="P37" s="300"/>
      <c r="Q37" s="300"/>
      <c r="R37" s="300">
        <f t="shared" ref="R37" si="14">SUM(R32:V36)</f>
        <v>10</v>
      </c>
      <c r="S37" s="300"/>
      <c r="T37" s="300"/>
      <c r="U37" s="300"/>
      <c r="V37" s="300"/>
      <c r="W37" s="300">
        <f t="shared" ref="W37" si="15">SUM(W32:AA36)</f>
        <v>19</v>
      </c>
      <c r="X37" s="300"/>
      <c r="Y37" s="300"/>
      <c r="Z37" s="300"/>
      <c r="AA37" s="300"/>
      <c r="AB37" s="78"/>
      <c r="AC37" s="78"/>
      <c r="AD37" s="78"/>
    </row>
    <row r="38" spans="1:30" ht="18.75" customHeight="1">
      <c r="A38" s="152" t="s">
        <v>705</v>
      </c>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78"/>
      <c r="AC38" s="78"/>
      <c r="AD38" s="78"/>
    </row>
    <row r="40" spans="1:30" ht="18.75" customHeight="1">
      <c r="A40" s="1" t="s">
        <v>1656</v>
      </c>
    </row>
  </sheetData>
  <mergeCells count="146">
    <mergeCell ref="A25:G25"/>
    <mergeCell ref="H25:L25"/>
    <mergeCell ref="M25:Q25"/>
    <mergeCell ref="R25:V25"/>
    <mergeCell ref="W25:AA25"/>
    <mergeCell ref="A28:G28"/>
    <mergeCell ref="H28:L28"/>
    <mergeCell ref="M28:Q28"/>
    <mergeCell ref="R28:V28"/>
    <mergeCell ref="W28:AA28"/>
    <mergeCell ref="A26:G26"/>
    <mergeCell ref="H26:L26"/>
    <mergeCell ref="M26:Q26"/>
    <mergeCell ref="R26:V26"/>
    <mergeCell ref="W26:AA26"/>
    <mergeCell ref="A27:G27"/>
    <mergeCell ref="H27:L27"/>
    <mergeCell ref="M27:Q27"/>
    <mergeCell ref="R27:V27"/>
    <mergeCell ref="W27:AA27"/>
    <mergeCell ref="A23:G23"/>
    <mergeCell ref="H23:L23"/>
    <mergeCell ref="M23:Q23"/>
    <mergeCell ref="R23:V23"/>
    <mergeCell ref="W23:AA23"/>
    <mergeCell ref="A24:G24"/>
    <mergeCell ref="H24:L24"/>
    <mergeCell ref="M24:Q24"/>
    <mergeCell ref="R24:V24"/>
    <mergeCell ref="W24:AA24"/>
    <mergeCell ref="A19:G19"/>
    <mergeCell ref="H19:L19"/>
    <mergeCell ref="M19:Q19"/>
    <mergeCell ref="R19:V19"/>
    <mergeCell ref="W19:AA19"/>
    <mergeCell ref="A21:AA21"/>
    <mergeCell ref="A22:G22"/>
    <mergeCell ref="H22:L22"/>
    <mergeCell ref="M22:Q22"/>
    <mergeCell ref="R22:V22"/>
    <mergeCell ref="W22:AA22"/>
    <mergeCell ref="R16:V16"/>
    <mergeCell ref="W16:AA16"/>
    <mergeCell ref="A17:G17"/>
    <mergeCell ref="H17:L17"/>
    <mergeCell ref="M17:Q17"/>
    <mergeCell ref="R17:V17"/>
    <mergeCell ref="W17:AA17"/>
    <mergeCell ref="A18:G18"/>
    <mergeCell ref="H18:L18"/>
    <mergeCell ref="M18:Q18"/>
    <mergeCell ref="R18:V18"/>
    <mergeCell ref="W18:AA18"/>
    <mergeCell ref="A3:AA3"/>
    <mergeCell ref="A4:G4"/>
    <mergeCell ref="H4:L4"/>
    <mergeCell ref="M4:Q4"/>
    <mergeCell ref="R4:V4"/>
    <mergeCell ref="W4:AA4"/>
    <mergeCell ref="A1:L2"/>
    <mergeCell ref="A12:AA12"/>
    <mergeCell ref="A13:G13"/>
    <mergeCell ref="H13:L13"/>
    <mergeCell ref="M13:Q13"/>
    <mergeCell ref="R13:V13"/>
    <mergeCell ref="W13:AA13"/>
    <mergeCell ref="A5:G5"/>
    <mergeCell ref="H5:L5"/>
    <mergeCell ref="M5:Q5"/>
    <mergeCell ref="R5:V5"/>
    <mergeCell ref="W5:AA5"/>
    <mergeCell ref="A6:G6"/>
    <mergeCell ref="H6:L6"/>
    <mergeCell ref="M6:Q6"/>
    <mergeCell ref="R6:V6"/>
    <mergeCell ref="W6:AA6"/>
    <mergeCell ref="A7:G7"/>
    <mergeCell ref="H7:L7"/>
    <mergeCell ref="M7:Q7"/>
    <mergeCell ref="R7:V7"/>
    <mergeCell ref="W7:AA7"/>
    <mergeCell ref="A8:G8"/>
    <mergeCell ref="H8:L8"/>
    <mergeCell ref="M8:Q8"/>
    <mergeCell ref="R8:V8"/>
    <mergeCell ref="W8:AA8"/>
    <mergeCell ref="A38:AA38"/>
    <mergeCell ref="A9:G9"/>
    <mergeCell ref="H9:L9"/>
    <mergeCell ref="M9:Q9"/>
    <mergeCell ref="R9:V9"/>
    <mergeCell ref="W9:AA9"/>
    <mergeCell ref="A10:G10"/>
    <mergeCell ref="H10:L10"/>
    <mergeCell ref="M10:Q10"/>
    <mergeCell ref="R10:V10"/>
    <mergeCell ref="W10:AA10"/>
    <mergeCell ref="A14:G14"/>
    <mergeCell ref="H14:L14"/>
    <mergeCell ref="M14:Q14"/>
    <mergeCell ref="R14:V14"/>
    <mergeCell ref="W14:AA14"/>
    <mergeCell ref="A15:G15"/>
    <mergeCell ref="H15:L15"/>
    <mergeCell ref="M15:Q15"/>
    <mergeCell ref="R15:V15"/>
    <mergeCell ref="W15:AA15"/>
    <mergeCell ref="A16:G16"/>
    <mergeCell ref="H16:L16"/>
    <mergeCell ref="M16:Q16"/>
    <mergeCell ref="A30:AA30"/>
    <mergeCell ref="A31:G31"/>
    <mergeCell ref="H31:L31"/>
    <mergeCell ref="M31:Q31"/>
    <mergeCell ref="R31:V31"/>
    <mergeCell ref="W31:AA31"/>
    <mergeCell ref="A32:G32"/>
    <mergeCell ref="H32:L32"/>
    <mergeCell ref="M32:Q32"/>
    <mergeCell ref="R32:V32"/>
    <mergeCell ref="W32:AA32"/>
    <mergeCell ref="A33:G33"/>
    <mergeCell ref="H33:L33"/>
    <mergeCell ref="M33:Q33"/>
    <mergeCell ref="R33:V33"/>
    <mergeCell ref="W33:AA33"/>
    <mergeCell ref="A34:G34"/>
    <mergeCell ref="H34:L34"/>
    <mergeCell ref="M34:Q34"/>
    <mergeCell ref="R34:V34"/>
    <mergeCell ref="W34:AA34"/>
    <mergeCell ref="A37:G37"/>
    <mergeCell ref="H37:L37"/>
    <mergeCell ref="M37:Q37"/>
    <mergeCell ref="R37:V37"/>
    <mergeCell ref="W37:AA37"/>
    <mergeCell ref="A35:G35"/>
    <mergeCell ref="H35:L35"/>
    <mergeCell ref="M35:Q35"/>
    <mergeCell ref="R35:V35"/>
    <mergeCell ref="W35:AA35"/>
    <mergeCell ref="A36:G36"/>
    <mergeCell ref="H36:L36"/>
    <mergeCell ref="M36:Q36"/>
    <mergeCell ref="R36:V36"/>
    <mergeCell ref="W36:AA36"/>
  </mergeCells>
  <phoneticPr fontId="2"/>
  <pageMargins left="0.59055118110236227" right="0.19685039370078741"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C41"/>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30</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C40"/>
  <sheetViews>
    <sheetView topLeftCell="A10" workbookViewId="0">
      <selection activeCell="A40" sqref="A40:AC41"/>
    </sheetView>
  </sheetViews>
  <sheetFormatPr defaultColWidth="3.125" defaultRowHeight="18.95" customHeight="1"/>
  <cols>
    <col min="1" max="16384" width="3.125" style="1"/>
  </cols>
  <sheetData>
    <row r="1" spans="1:29" ht="18.95" customHeight="1">
      <c r="A1" s="150" t="s">
        <v>30</v>
      </c>
      <c r="B1" s="150"/>
      <c r="C1" s="150"/>
      <c r="D1" s="150"/>
      <c r="E1" s="150"/>
      <c r="F1" s="13"/>
      <c r="G1" s="13"/>
      <c r="H1" s="13"/>
      <c r="I1" s="13"/>
      <c r="J1" s="13"/>
      <c r="K1" s="13"/>
      <c r="L1" s="13"/>
      <c r="M1" s="13"/>
      <c r="N1" s="13"/>
      <c r="O1" s="13"/>
      <c r="P1" s="13"/>
      <c r="Q1" s="13"/>
      <c r="R1" s="13"/>
      <c r="S1" s="13"/>
      <c r="T1" s="13"/>
      <c r="U1" s="13"/>
      <c r="V1" s="13"/>
      <c r="W1" s="13"/>
      <c r="X1" s="13"/>
      <c r="Y1" s="13"/>
      <c r="Z1" s="13"/>
      <c r="AA1" s="13"/>
      <c r="AB1" s="13"/>
      <c r="AC1" s="13"/>
    </row>
    <row r="2" spans="1:29" ht="18.95" customHeight="1">
      <c r="A2" s="150"/>
      <c r="B2" s="150"/>
      <c r="C2" s="150"/>
      <c r="D2" s="150"/>
      <c r="E2" s="150"/>
      <c r="F2" s="4"/>
      <c r="G2" s="4"/>
      <c r="H2" s="4"/>
      <c r="I2" s="4"/>
      <c r="J2" s="4"/>
      <c r="K2" s="4"/>
      <c r="L2" s="4"/>
      <c r="M2" s="4"/>
      <c r="N2" s="4"/>
      <c r="O2" s="4"/>
      <c r="P2" s="4"/>
      <c r="Q2" s="4"/>
      <c r="R2" s="4"/>
      <c r="S2" s="4"/>
      <c r="T2" s="4"/>
      <c r="U2" s="4"/>
      <c r="V2" s="4"/>
      <c r="W2" s="4"/>
      <c r="X2" s="4"/>
      <c r="Y2" s="4"/>
      <c r="Z2" s="4"/>
      <c r="AA2" s="4"/>
      <c r="AB2" s="4"/>
      <c r="AC2" s="4"/>
    </row>
    <row r="3" spans="1:29" ht="18.95" customHeight="1">
      <c r="A3" s="4" t="s">
        <v>1655</v>
      </c>
      <c r="B3" s="147" t="s">
        <v>1623</v>
      </c>
      <c r="C3" s="147"/>
      <c r="D3" s="147"/>
      <c r="E3" s="147"/>
      <c r="F3" s="147"/>
      <c r="G3" s="147"/>
      <c r="H3" s="147"/>
      <c r="I3" s="147"/>
      <c r="J3" s="147"/>
      <c r="K3" s="147"/>
      <c r="L3" s="147"/>
      <c r="M3" s="147"/>
      <c r="N3" s="147"/>
      <c r="O3" s="147"/>
      <c r="P3" s="147"/>
      <c r="Q3" s="147"/>
      <c r="R3" s="147"/>
      <c r="S3" s="147"/>
      <c r="T3" s="147"/>
      <c r="U3" s="147"/>
      <c r="V3" s="147"/>
      <c r="W3" s="147"/>
      <c r="X3" s="147"/>
      <c r="Y3" s="147"/>
      <c r="Z3" s="29"/>
      <c r="AA3" s="29"/>
      <c r="AB3" s="29"/>
      <c r="AC3" s="29"/>
    </row>
    <row r="4" spans="1:29" ht="18.95" customHeight="1">
      <c r="A4" s="13"/>
      <c r="B4" s="147" t="s">
        <v>1624</v>
      </c>
      <c r="C4" s="147"/>
      <c r="D4" s="147"/>
      <c r="E4" s="147"/>
      <c r="F4" s="147"/>
      <c r="G4" s="147"/>
      <c r="H4" s="147"/>
      <c r="I4" s="147"/>
      <c r="J4" s="147"/>
      <c r="K4" s="147"/>
      <c r="L4" s="147"/>
      <c r="M4" s="147"/>
      <c r="N4" s="147"/>
      <c r="O4" s="147"/>
      <c r="P4" s="147"/>
      <c r="Q4" s="147"/>
      <c r="R4" s="147"/>
      <c r="S4" s="147"/>
      <c r="T4" s="147"/>
      <c r="U4" s="147"/>
      <c r="V4" s="147"/>
      <c r="W4" s="147"/>
      <c r="X4" s="147"/>
      <c r="Y4" s="147"/>
      <c r="Z4" s="29"/>
      <c r="AA4" s="29"/>
      <c r="AB4" s="29"/>
      <c r="AC4" s="29"/>
    </row>
    <row r="5" spans="1:29" ht="18.95" customHeight="1">
      <c r="A5" s="13"/>
      <c r="B5" s="147" t="s">
        <v>1625</v>
      </c>
      <c r="C5" s="147"/>
      <c r="D5" s="147"/>
      <c r="E5" s="147"/>
      <c r="F5" s="147"/>
      <c r="G5" s="147"/>
      <c r="H5" s="147"/>
      <c r="I5" s="147"/>
      <c r="J5" s="147"/>
      <c r="K5" s="147"/>
      <c r="L5" s="147"/>
      <c r="M5" s="147"/>
      <c r="N5" s="147"/>
      <c r="O5" s="147"/>
      <c r="P5" s="147"/>
      <c r="Q5" s="147"/>
      <c r="R5" s="147"/>
      <c r="S5" s="147"/>
      <c r="T5" s="147"/>
      <c r="U5" s="147"/>
      <c r="V5" s="147"/>
      <c r="W5" s="147"/>
      <c r="X5" s="147"/>
      <c r="Y5" s="147"/>
      <c r="Z5" s="29"/>
      <c r="AA5" s="29"/>
      <c r="AB5" s="29"/>
      <c r="AC5" s="29"/>
    </row>
    <row r="6" spans="1:29" ht="18.95" customHeight="1">
      <c r="A6" s="13"/>
      <c r="B6" s="147" t="s">
        <v>1626</v>
      </c>
      <c r="C6" s="147"/>
      <c r="D6" s="147"/>
      <c r="E6" s="147"/>
      <c r="F6" s="147"/>
      <c r="G6" s="147"/>
      <c r="H6" s="147"/>
      <c r="I6" s="147"/>
      <c r="J6" s="147"/>
      <c r="K6" s="147"/>
      <c r="L6" s="147"/>
      <c r="M6" s="147"/>
      <c r="N6" s="147"/>
      <c r="O6" s="147"/>
      <c r="P6" s="147"/>
      <c r="Q6" s="147"/>
      <c r="R6" s="147"/>
      <c r="S6" s="147"/>
      <c r="T6" s="147"/>
      <c r="U6" s="147"/>
      <c r="V6" s="147"/>
      <c r="W6" s="147"/>
      <c r="X6" s="147"/>
      <c r="Y6" s="147"/>
      <c r="Z6" s="29"/>
      <c r="AA6" s="29"/>
      <c r="AB6" s="29"/>
      <c r="AC6" s="29"/>
    </row>
    <row r="7" spans="1:29" ht="18.95" customHeight="1">
      <c r="A7" s="15"/>
      <c r="B7" s="147" t="s">
        <v>1627</v>
      </c>
      <c r="C7" s="147"/>
      <c r="D7" s="147"/>
      <c r="E7" s="147"/>
      <c r="F7" s="147"/>
      <c r="G7" s="147"/>
      <c r="H7" s="147"/>
      <c r="I7" s="147"/>
      <c r="J7" s="147"/>
      <c r="K7" s="147"/>
      <c r="L7" s="147"/>
      <c r="M7" s="147"/>
      <c r="N7" s="147"/>
      <c r="O7" s="147"/>
      <c r="P7" s="147"/>
      <c r="Q7" s="147"/>
      <c r="R7" s="147"/>
      <c r="S7" s="147"/>
      <c r="T7" s="147"/>
      <c r="U7" s="147"/>
      <c r="V7" s="147"/>
      <c r="W7" s="147"/>
      <c r="X7" s="147"/>
      <c r="Y7" s="147"/>
      <c r="Z7" s="29"/>
      <c r="AA7" s="29"/>
      <c r="AB7" s="29"/>
      <c r="AC7" s="29"/>
    </row>
    <row r="8" spans="1:29" ht="18.95" customHeight="1">
      <c r="A8" s="15"/>
      <c r="B8" s="147" t="s">
        <v>1628</v>
      </c>
      <c r="C8" s="147"/>
      <c r="D8" s="147"/>
      <c r="E8" s="147"/>
      <c r="F8" s="147"/>
      <c r="G8" s="147"/>
      <c r="H8" s="147"/>
      <c r="I8" s="147"/>
      <c r="J8" s="147"/>
      <c r="K8" s="147"/>
      <c r="L8" s="147"/>
      <c r="M8" s="147"/>
      <c r="N8" s="147"/>
      <c r="O8" s="147"/>
      <c r="P8" s="147"/>
      <c r="Q8" s="147"/>
      <c r="R8" s="147"/>
      <c r="S8" s="147"/>
      <c r="T8" s="147"/>
      <c r="U8" s="147"/>
      <c r="V8" s="147"/>
      <c r="W8" s="147"/>
      <c r="X8" s="147"/>
      <c r="Y8" s="147"/>
      <c r="Z8" s="29"/>
      <c r="AA8" s="29"/>
      <c r="AB8" s="29"/>
      <c r="AC8" s="29"/>
    </row>
    <row r="9" spans="1:29" ht="18.95" customHeight="1">
      <c r="A9" s="13"/>
      <c r="B9" s="147" t="s">
        <v>1629</v>
      </c>
      <c r="C9" s="147"/>
      <c r="D9" s="147"/>
      <c r="E9" s="147"/>
      <c r="F9" s="147"/>
      <c r="G9" s="147"/>
      <c r="H9" s="147"/>
      <c r="I9" s="147"/>
      <c r="J9" s="147"/>
      <c r="K9" s="147"/>
      <c r="L9" s="147"/>
      <c r="M9" s="147"/>
      <c r="N9" s="147"/>
      <c r="O9" s="147"/>
      <c r="P9" s="147"/>
      <c r="Q9" s="147"/>
      <c r="R9" s="147"/>
      <c r="S9" s="147"/>
      <c r="T9" s="147"/>
      <c r="U9" s="147"/>
      <c r="V9" s="147"/>
      <c r="W9" s="147"/>
      <c r="X9" s="147"/>
      <c r="Y9" s="147"/>
      <c r="Z9" s="29"/>
      <c r="AA9" s="29"/>
      <c r="AB9" s="29"/>
      <c r="AC9" s="29"/>
    </row>
    <row r="10" spans="1:29" ht="18.95" customHeight="1">
      <c r="A10" s="13"/>
      <c r="B10" s="147" t="s">
        <v>1630</v>
      </c>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29"/>
      <c r="AA10" s="29"/>
      <c r="AB10" s="29"/>
      <c r="AC10" s="29"/>
    </row>
    <row r="11" spans="1:29" ht="18.95" customHeight="1">
      <c r="A11" s="13"/>
      <c r="B11" s="147" t="s">
        <v>1631</v>
      </c>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29"/>
      <c r="AA11" s="29"/>
      <c r="AB11" s="29"/>
      <c r="AC11" s="29"/>
    </row>
    <row r="12" spans="1:29" ht="18.95" customHeight="1">
      <c r="A12" s="13"/>
      <c r="B12" s="147" t="s">
        <v>1632</v>
      </c>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29"/>
      <c r="AA12" s="29"/>
      <c r="AB12" s="29"/>
      <c r="AC12" s="29"/>
    </row>
    <row r="13" spans="1:29" ht="18.95" customHeight="1">
      <c r="A13" s="150" t="s">
        <v>31</v>
      </c>
      <c r="B13" s="150"/>
      <c r="C13" s="150"/>
      <c r="D13" s="150"/>
      <c r="E13" s="150"/>
      <c r="F13" s="4"/>
      <c r="G13" s="4"/>
      <c r="H13" s="4"/>
      <c r="I13" s="4"/>
      <c r="J13" s="4"/>
      <c r="K13" s="4"/>
      <c r="L13" s="4"/>
      <c r="M13" s="4"/>
      <c r="N13" s="4"/>
      <c r="O13" s="4"/>
      <c r="P13" s="4"/>
      <c r="Q13" s="4"/>
      <c r="R13" s="4"/>
      <c r="S13" s="4"/>
      <c r="T13" s="4"/>
      <c r="U13" s="4"/>
      <c r="V13" s="4"/>
      <c r="W13" s="4"/>
      <c r="X13" s="4"/>
      <c r="Y13" s="4"/>
      <c r="Z13" s="4"/>
      <c r="AA13" s="4"/>
      <c r="AB13" s="4"/>
      <c r="AC13" s="4"/>
    </row>
    <row r="14" spans="1:29" ht="18.95" customHeight="1">
      <c r="A14" s="150"/>
      <c r="B14" s="150"/>
      <c r="C14" s="150"/>
      <c r="D14" s="150"/>
      <c r="E14" s="150"/>
      <c r="F14" s="15"/>
      <c r="G14" s="15"/>
      <c r="H14" s="15"/>
      <c r="I14" s="15"/>
      <c r="J14" s="15"/>
      <c r="K14" s="15"/>
      <c r="L14" s="15"/>
      <c r="M14" s="15"/>
      <c r="N14" s="15"/>
      <c r="O14" s="15"/>
      <c r="P14" s="15"/>
      <c r="Q14" s="15"/>
      <c r="R14" s="15"/>
      <c r="S14" s="15"/>
      <c r="T14" s="13"/>
      <c r="U14" s="13"/>
      <c r="V14" s="13"/>
      <c r="W14" s="13"/>
      <c r="X14" s="13"/>
      <c r="Y14" s="13"/>
      <c r="Z14" s="13"/>
      <c r="AA14" s="13"/>
      <c r="AB14" s="13"/>
      <c r="AC14" s="13"/>
    </row>
    <row r="15" spans="1:29" ht="18.95" customHeight="1">
      <c r="A15" s="15"/>
      <c r="B15" s="147" t="s">
        <v>1633</v>
      </c>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29"/>
      <c r="AA15" s="29"/>
      <c r="AB15" s="29"/>
      <c r="AC15" s="29"/>
    </row>
    <row r="16" spans="1:29" ht="18.95" customHeight="1">
      <c r="A16" s="13"/>
      <c r="B16" s="147" t="s">
        <v>1634</v>
      </c>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29"/>
      <c r="AA16" s="29"/>
      <c r="AB16" s="29"/>
      <c r="AC16" s="29"/>
    </row>
    <row r="17" spans="1:29" ht="18.95" customHeight="1">
      <c r="A17" s="13"/>
      <c r="B17" s="147" t="s">
        <v>1635</v>
      </c>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29"/>
      <c r="AA17" s="29"/>
      <c r="AB17" s="29"/>
      <c r="AC17" s="29"/>
    </row>
    <row r="18" spans="1:29" ht="18.95" customHeight="1">
      <c r="A18" s="13"/>
      <c r="B18" s="147" t="s">
        <v>1636</v>
      </c>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29"/>
      <c r="AA18" s="29"/>
      <c r="AB18" s="29"/>
      <c r="AC18" s="29"/>
    </row>
    <row r="19" spans="1:29" ht="18.95" customHeight="1">
      <c r="A19" s="13"/>
      <c r="B19" s="147" t="s">
        <v>1637</v>
      </c>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29"/>
      <c r="AA19" s="29"/>
      <c r="AB19" s="29"/>
      <c r="AC19" s="29"/>
    </row>
    <row r="20" spans="1:29" ht="18.95" customHeight="1">
      <c r="A20" s="13"/>
      <c r="B20" s="147" t="s">
        <v>1638</v>
      </c>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29"/>
      <c r="AA20" s="29"/>
      <c r="AB20" s="29"/>
      <c r="AC20" s="29"/>
    </row>
    <row r="21" spans="1:29" ht="18.95" customHeight="1">
      <c r="A21" s="13"/>
      <c r="B21" s="147" t="s">
        <v>1639</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29"/>
      <c r="AA21" s="29"/>
      <c r="AB21" s="29"/>
      <c r="AC21" s="29"/>
    </row>
    <row r="22" spans="1:29" ht="18.95" customHeight="1">
      <c r="A22" s="13"/>
      <c r="B22" s="147" t="s">
        <v>1640</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29"/>
      <c r="AA22" s="29"/>
      <c r="AB22" s="29"/>
      <c r="AC22" s="29"/>
    </row>
    <row r="23" spans="1:29" ht="18.95" customHeight="1">
      <c r="A23" s="13"/>
      <c r="B23" s="147" t="s">
        <v>1641</v>
      </c>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29"/>
      <c r="AA23" s="29"/>
      <c r="AB23" s="29"/>
      <c r="AC23" s="29"/>
    </row>
    <row r="24" spans="1:29" ht="18.95" customHeight="1">
      <c r="A24" s="13"/>
      <c r="B24" s="147" t="s">
        <v>1642</v>
      </c>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29"/>
      <c r="AA24" s="29"/>
      <c r="AB24" s="29"/>
      <c r="AC24" s="29"/>
    </row>
    <row r="25" spans="1:29" ht="18.95" customHeight="1">
      <c r="A25" s="13"/>
      <c r="B25" s="147" t="s">
        <v>1643</v>
      </c>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29"/>
      <c r="AA25" s="29"/>
      <c r="AB25" s="29"/>
      <c r="AC25" s="29"/>
    </row>
    <row r="26" spans="1:29" ht="18.95" customHeight="1">
      <c r="A26" s="13"/>
      <c r="B26" s="147" t="s">
        <v>1644</v>
      </c>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29"/>
      <c r="AA26" s="29"/>
      <c r="AB26" s="29"/>
      <c r="AC26" s="29"/>
    </row>
    <row r="27" spans="1:29" ht="18.95" customHeight="1">
      <c r="A27" s="150" t="s">
        <v>32</v>
      </c>
      <c r="B27" s="150"/>
      <c r="C27" s="150"/>
      <c r="D27" s="150"/>
      <c r="E27" s="150"/>
      <c r="F27" s="15"/>
      <c r="G27" s="15"/>
      <c r="H27" s="15"/>
      <c r="I27" s="15"/>
      <c r="J27" s="15"/>
      <c r="K27" s="15"/>
      <c r="L27" s="15"/>
      <c r="M27" s="15"/>
      <c r="N27" s="15"/>
      <c r="O27" s="15"/>
      <c r="P27" s="15"/>
      <c r="Q27" s="15"/>
      <c r="R27" s="15"/>
      <c r="S27" s="15"/>
      <c r="T27" s="13"/>
      <c r="U27" s="13"/>
      <c r="V27" s="13"/>
      <c r="W27" s="13"/>
      <c r="X27" s="13"/>
      <c r="Y27" s="13"/>
      <c r="Z27" s="13"/>
      <c r="AA27" s="13"/>
      <c r="AB27" s="13"/>
      <c r="AC27" s="13"/>
    </row>
    <row r="28" spans="1:29" ht="18.95" customHeight="1">
      <c r="A28" s="150"/>
      <c r="B28" s="150"/>
      <c r="C28" s="150"/>
      <c r="D28" s="150"/>
      <c r="E28" s="150"/>
      <c r="F28" s="15"/>
      <c r="G28" s="15"/>
      <c r="H28" s="15"/>
      <c r="I28" s="15"/>
      <c r="J28" s="15"/>
      <c r="K28" s="15"/>
      <c r="L28" s="15"/>
      <c r="M28" s="15"/>
      <c r="N28" s="15"/>
      <c r="O28" s="15"/>
      <c r="P28" s="15"/>
      <c r="Q28" s="15"/>
      <c r="R28" s="15"/>
      <c r="S28" s="15"/>
      <c r="T28" s="13"/>
      <c r="U28" s="13"/>
      <c r="V28" s="13"/>
      <c r="W28" s="13"/>
      <c r="X28" s="13"/>
      <c r="Y28" s="13"/>
      <c r="Z28" s="13"/>
      <c r="AA28" s="13"/>
      <c r="AB28" s="13"/>
      <c r="AC28" s="13"/>
    </row>
    <row r="29" spans="1:29" ht="18.95" customHeight="1">
      <c r="A29" s="13"/>
      <c r="B29" s="147" t="s">
        <v>1645</v>
      </c>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29"/>
      <c r="AA29" s="29"/>
      <c r="AB29" s="29"/>
      <c r="AC29" s="29"/>
    </row>
    <row r="30" spans="1:29" ht="18.95" customHeight="1">
      <c r="A30" s="13"/>
      <c r="B30" s="147" t="s">
        <v>1646</v>
      </c>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29"/>
      <c r="AA30" s="29"/>
      <c r="AB30" s="29"/>
      <c r="AC30" s="29"/>
    </row>
    <row r="31" spans="1:29" ht="18.95" customHeight="1">
      <c r="A31" s="13"/>
      <c r="B31" s="147" t="s">
        <v>1647</v>
      </c>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29"/>
      <c r="AA31" s="29"/>
      <c r="AB31" s="29"/>
      <c r="AC31" s="29"/>
    </row>
    <row r="32" spans="1:29" ht="18.95" customHeight="1">
      <c r="A32" s="150" t="s">
        <v>33</v>
      </c>
      <c r="B32" s="150"/>
      <c r="C32" s="150"/>
      <c r="D32" s="150"/>
      <c r="E32" s="150"/>
    </row>
    <row r="33" spans="1:29" ht="18.95" customHeight="1">
      <c r="A33" s="150"/>
      <c r="B33" s="150"/>
      <c r="C33" s="150"/>
      <c r="D33" s="150"/>
      <c r="E33" s="148"/>
    </row>
    <row r="34" spans="1:29" ht="18.95" customHeight="1">
      <c r="B34" s="147" t="s">
        <v>1648</v>
      </c>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29"/>
      <c r="AA34" s="29"/>
      <c r="AB34" s="29"/>
      <c r="AC34" s="29"/>
    </row>
    <row r="40" spans="1:29" ht="18.95" customHeight="1">
      <c r="A40" s="1" t="s">
        <v>1656</v>
      </c>
    </row>
  </sheetData>
  <mergeCells count="30">
    <mergeCell ref="A1:E2"/>
    <mergeCell ref="B3:Y3"/>
    <mergeCell ref="B4:Y4"/>
    <mergeCell ref="B5:Y5"/>
    <mergeCell ref="B6:Y6"/>
    <mergeCell ref="B12:Y12"/>
    <mergeCell ref="B15:Y15"/>
    <mergeCell ref="B16:Y16"/>
    <mergeCell ref="B17:Y17"/>
    <mergeCell ref="B18:Y18"/>
    <mergeCell ref="A13:E14"/>
    <mergeCell ref="B7:Y7"/>
    <mergeCell ref="B8:Y8"/>
    <mergeCell ref="B9:Y9"/>
    <mergeCell ref="B10:Y10"/>
    <mergeCell ref="B11:Y11"/>
    <mergeCell ref="B34:Y34"/>
    <mergeCell ref="B23:Y23"/>
    <mergeCell ref="B24:Y24"/>
    <mergeCell ref="B25:Y25"/>
    <mergeCell ref="B26:Y26"/>
    <mergeCell ref="B29:Y29"/>
    <mergeCell ref="B22:Y22"/>
    <mergeCell ref="A27:E28"/>
    <mergeCell ref="A32:E33"/>
    <mergeCell ref="B19:Y19"/>
    <mergeCell ref="B20:Y20"/>
    <mergeCell ref="B21:Y21"/>
    <mergeCell ref="B30:Y30"/>
    <mergeCell ref="B31:Y31"/>
  </mergeCells>
  <phoneticPr fontId="2"/>
  <pageMargins left="0.31496062992125984" right="0.11811023622047245" top="0.15748031496062992" bottom="0.15748031496062992"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G40"/>
  <sheetViews>
    <sheetView workbookViewId="0">
      <selection activeCell="A40" sqref="A40:AC41"/>
    </sheetView>
  </sheetViews>
  <sheetFormatPr defaultColWidth="3" defaultRowHeight="18.95" customHeight="1"/>
  <cols>
    <col min="1" max="3" width="3" style="1"/>
    <col min="4" max="4" width="3.5" style="1" bestFit="1" customWidth="1"/>
    <col min="5" max="5" width="3" style="1"/>
    <col min="6" max="17" width="2.875" style="1" customWidth="1"/>
    <col min="18" max="33" width="2.5" style="1" customWidth="1"/>
    <col min="34" max="16384" width="3" style="1"/>
  </cols>
  <sheetData>
    <row r="1" spans="1:33" ht="18.95" customHeight="1">
      <c r="D1" s="288" t="s">
        <v>707</v>
      </c>
      <c r="E1" s="288"/>
      <c r="F1" s="288"/>
      <c r="G1" s="288"/>
      <c r="H1" s="288"/>
      <c r="I1" s="288"/>
      <c r="J1" s="288"/>
      <c r="K1" s="288"/>
      <c r="L1" s="288"/>
      <c r="M1" s="288"/>
      <c r="N1" s="288"/>
      <c r="O1" s="288"/>
      <c r="P1" s="288"/>
      <c r="Q1" s="288"/>
      <c r="R1" s="14"/>
      <c r="S1" s="14"/>
      <c r="T1" s="14"/>
      <c r="U1" s="14"/>
      <c r="V1" s="14"/>
      <c r="W1" s="14"/>
      <c r="X1" s="14"/>
      <c r="Y1" s="14"/>
      <c r="Z1" s="14"/>
      <c r="AA1" s="14"/>
      <c r="AB1" s="14"/>
      <c r="AC1" s="14"/>
      <c r="AD1" s="14"/>
      <c r="AE1" s="14"/>
      <c r="AF1" s="14"/>
    </row>
    <row r="2" spans="1:33" ht="18.95" customHeight="1">
      <c r="D2" s="288"/>
      <c r="E2" s="288"/>
      <c r="F2" s="288"/>
      <c r="G2" s="288"/>
      <c r="H2" s="288"/>
      <c r="I2" s="288"/>
      <c r="J2" s="288"/>
      <c r="K2" s="288"/>
      <c r="L2" s="288"/>
      <c r="M2" s="288"/>
      <c r="N2" s="288"/>
      <c r="O2" s="288"/>
      <c r="P2" s="288"/>
      <c r="Q2" s="288"/>
      <c r="R2" s="14"/>
      <c r="S2" s="14"/>
      <c r="T2" s="14"/>
      <c r="U2" s="14"/>
      <c r="V2" s="14"/>
      <c r="W2" s="14"/>
      <c r="X2" s="545" t="s">
        <v>1649</v>
      </c>
      <c r="Y2" s="545"/>
      <c r="Z2" s="545"/>
      <c r="AA2" s="545"/>
      <c r="AB2" s="545"/>
      <c r="AC2" s="545"/>
      <c r="AD2" s="545"/>
      <c r="AE2" s="545"/>
      <c r="AF2" s="545"/>
      <c r="AG2" s="545"/>
    </row>
    <row r="3" spans="1:33" ht="23.1" customHeight="1">
      <c r="A3" s="1" t="s">
        <v>1655</v>
      </c>
      <c r="D3" s="163" t="s">
        <v>45</v>
      </c>
      <c r="E3" s="164"/>
      <c r="F3" s="164"/>
      <c r="G3" s="164"/>
      <c r="H3" s="164"/>
      <c r="I3" s="164"/>
      <c r="J3" s="164"/>
      <c r="K3" s="164"/>
      <c r="L3" s="164"/>
      <c r="M3" s="164"/>
      <c r="N3" s="164"/>
      <c r="O3" s="164"/>
      <c r="P3" s="164"/>
      <c r="Q3" s="165"/>
      <c r="R3" s="159" t="s">
        <v>53</v>
      </c>
      <c r="S3" s="159"/>
      <c r="T3" s="159"/>
      <c r="U3" s="159"/>
      <c r="V3" s="159" t="s">
        <v>60</v>
      </c>
      <c r="W3" s="159"/>
      <c r="X3" s="159"/>
      <c r="Y3" s="159"/>
      <c r="Z3" s="159" t="s">
        <v>61</v>
      </c>
      <c r="AA3" s="159"/>
      <c r="AB3" s="159"/>
      <c r="AC3" s="159"/>
      <c r="AD3" s="159" t="s">
        <v>480</v>
      </c>
      <c r="AE3" s="159"/>
      <c r="AF3" s="159"/>
      <c r="AG3" s="159"/>
    </row>
    <row r="4" spans="1:33" ht="23.1" customHeight="1">
      <c r="D4" s="166" t="s">
        <v>708</v>
      </c>
      <c r="E4" s="167"/>
      <c r="F4" s="167"/>
      <c r="G4" s="167"/>
      <c r="H4" s="167"/>
      <c r="I4" s="167"/>
      <c r="J4" s="167"/>
      <c r="K4" s="167"/>
      <c r="L4" s="167"/>
      <c r="M4" s="167"/>
      <c r="N4" s="167"/>
      <c r="O4" s="167"/>
      <c r="P4" s="167"/>
      <c r="Q4" s="168"/>
      <c r="R4" s="159"/>
      <c r="S4" s="159"/>
      <c r="T4" s="159"/>
      <c r="U4" s="159"/>
      <c r="V4" s="159"/>
      <c r="W4" s="159"/>
      <c r="X4" s="159"/>
      <c r="Y4" s="159"/>
      <c r="Z4" s="159"/>
      <c r="AA4" s="159"/>
      <c r="AB4" s="159"/>
      <c r="AC4" s="159"/>
      <c r="AD4" s="159"/>
      <c r="AE4" s="159"/>
      <c r="AF4" s="159"/>
      <c r="AG4" s="159"/>
    </row>
    <row r="5" spans="1:33" ht="23.1" customHeight="1">
      <c r="D5" s="159">
        <v>1</v>
      </c>
      <c r="E5" s="104" t="s">
        <v>709</v>
      </c>
      <c r="F5" s="196" t="s">
        <v>711</v>
      </c>
      <c r="G5" s="196"/>
      <c r="H5" s="196"/>
      <c r="I5" s="196"/>
      <c r="J5" s="196"/>
      <c r="K5" s="196"/>
      <c r="L5" s="196"/>
      <c r="M5" s="196"/>
      <c r="N5" s="196"/>
      <c r="O5" s="196"/>
      <c r="P5" s="196"/>
      <c r="Q5" s="196"/>
      <c r="R5" s="159">
        <v>1</v>
      </c>
      <c r="S5" s="159"/>
      <c r="T5" s="159"/>
      <c r="U5" s="159"/>
      <c r="V5" s="159">
        <v>3</v>
      </c>
      <c r="W5" s="159"/>
      <c r="X5" s="159"/>
      <c r="Y5" s="159"/>
      <c r="Z5" s="159">
        <v>1</v>
      </c>
      <c r="AA5" s="159"/>
      <c r="AB5" s="159"/>
      <c r="AC5" s="159"/>
      <c r="AD5" s="159">
        <f>SUM(R5:AC5)</f>
        <v>5</v>
      </c>
      <c r="AE5" s="159"/>
      <c r="AF5" s="159"/>
      <c r="AG5" s="159"/>
    </row>
    <row r="6" spans="1:33" ht="23.1" customHeight="1">
      <c r="D6" s="159"/>
      <c r="E6" s="104" t="s">
        <v>710</v>
      </c>
      <c r="F6" s="196" t="s">
        <v>712</v>
      </c>
      <c r="G6" s="196"/>
      <c r="H6" s="196"/>
      <c r="I6" s="196"/>
      <c r="J6" s="196"/>
      <c r="K6" s="196"/>
      <c r="L6" s="196"/>
      <c r="M6" s="196"/>
      <c r="N6" s="196"/>
      <c r="O6" s="196"/>
      <c r="P6" s="196"/>
      <c r="Q6" s="196"/>
      <c r="R6" s="159">
        <v>26</v>
      </c>
      <c r="S6" s="159"/>
      <c r="T6" s="159"/>
      <c r="U6" s="159"/>
      <c r="V6" s="159">
        <v>9</v>
      </c>
      <c r="W6" s="159"/>
      <c r="X6" s="159"/>
      <c r="Y6" s="159"/>
      <c r="Z6" s="159">
        <v>13</v>
      </c>
      <c r="AA6" s="159"/>
      <c r="AB6" s="159"/>
      <c r="AC6" s="159"/>
      <c r="AD6" s="159">
        <f t="shared" ref="AD6:AD33" si="0">SUM(R6:AC6)</f>
        <v>48</v>
      </c>
      <c r="AE6" s="159"/>
      <c r="AF6" s="159"/>
      <c r="AG6" s="159"/>
    </row>
    <row r="7" spans="1:33" ht="23.1" customHeight="1">
      <c r="D7" s="159">
        <v>2</v>
      </c>
      <c r="E7" s="104" t="s">
        <v>709</v>
      </c>
      <c r="F7" s="196" t="s">
        <v>716</v>
      </c>
      <c r="G7" s="196"/>
      <c r="H7" s="196"/>
      <c r="I7" s="196"/>
      <c r="J7" s="196"/>
      <c r="K7" s="196"/>
      <c r="L7" s="196"/>
      <c r="M7" s="196"/>
      <c r="N7" s="196"/>
      <c r="O7" s="196"/>
      <c r="P7" s="196"/>
      <c r="Q7" s="196"/>
      <c r="R7" s="159"/>
      <c r="S7" s="159"/>
      <c r="T7" s="159"/>
      <c r="U7" s="159"/>
      <c r="V7" s="159"/>
      <c r="W7" s="159"/>
      <c r="X7" s="159"/>
      <c r="Y7" s="159"/>
      <c r="Z7" s="159"/>
      <c r="AA7" s="159"/>
      <c r="AB7" s="159"/>
      <c r="AC7" s="159"/>
      <c r="AD7" s="159">
        <f t="shared" si="0"/>
        <v>0</v>
      </c>
      <c r="AE7" s="159"/>
      <c r="AF7" s="159"/>
      <c r="AG7" s="159"/>
    </row>
    <row r="8" spans="1:33" ht="23.1" customHeight="1">
      <c r="D8" s="159"/>
      <c r="E8" s="104" t="s">
        <v>710</v>
      </c>
      <c r="F8" s="196" t="s">
        <v>715</v>
      </c>
      <c r="G8" s="196"/>
      <c r="H8" s="196"/>
      <c r="I8" s="196"/>
      <c r="J8" s="196"/>
      <c r="K8" s="196"/>
      <c r="L8" s="196"/>
      <c r="M8" s="196"/>
      <c r="N8" s="196"/>
      <c r="O8" s="196"/>
      <c r="P8" s="196"/>
      <c r="Q8" s="196"/>
      <c r="R8" s="159">
        <v>4</v>
      </c>
      <c r="S8" s="159"/>
      <c r="T8" s="159"/>
      <c r="U8" s="159"/>
      <c r="V8" s="159">
        <v>2</v>
      </c>
      <c r="W8" s="159"/>
      <c r="X8" s="159"/>
      <c r="Y8" s="159"/>
      <c r="Z8" s="159">
        <v>2</v>
      </c>
      <c r="AA8" s="159"/>
      <c r="AB8" s="159"/>
      <c r="AC8" s="159"/>
      <c r="AD8" s="159">
        <f t="shared" si="0"/>
        <v>8</v>
      </c>
      <c r="AE8" s="159"/>
      <c r="AF8" s="159"/>
      <c r="AG8" s="159"/>
    </row>
    <row r="9" spans="1:33" ht="23.1" customHeight="1">
      <c r="D9" s="159"/>
      <c r="E9" s="104" t="s">
        <v>713</v>
      </c>
      <c r="F9" s="196" t="s">
        <v>717</v>
      </c>
      <c r="G9" s="196"/>
      <c r="H9" s="196"/>
      <c r="I9" s="196"/>
      <c r="J9" s="196"/>
      <c r="K9" s="196"/>
      <c r="L9" s="196"/>
      <c r="M9" s="196"/>
      <c r="N9" s="196"/>
      <c r="O9" s="196"/>
      <c r="P9" s="196"/>
      <c r="Q9" s="196"/>
      <c r="R9" s="159"/>
      <c r="S9" s="159"/>
      <c r="T9" s="159"/>
      <c r="U9" s="159"/>
      <c r="V9" s="159"/>
      <c r="W9" s="159"/>
      <c r="X9" s="159"/>
      <c r="Y9" s="159"/>
      <c r="Z9" s="159"/>
      <c r="AA9" s="159"/>
      <c r="AB9" s="159"/>
      <c r="AC9" s="159"/>
      <c r="AD9" s="159">
        <f t="shared" si="0"/>
        <v>0</v>
      </c>
      <c r="AE9" s="159"/>
      <c r="AF9" s="159"/>
      <c r="AG9" s="159"/>
    </row>
    <row r="10" spans="1:33" ht="23.1" customHeight="1">
      <c r="D10" s="159"/>
      <c r="E10" s="104" t="s">
        <v>714</v>
      </c>
      <c r="F10" s="196" t="s">
        <v>718</v>
      </c>
      <c r="G10" s="196"/>
      <c r="H10" s="196"/>
      <c r="I10" s="196"/>
      <c r="J10" s="196"/>
      <c r="K10" s="196"/>
      <c r="L10" s="196"/>
      <c r="M10" s="196"/>
      <c r="N10" s="196"/>
      <c r="O10" s="196"/>
      <c r="P10" s="196"/>
      <c r="Q10" s="196"/>
      <c r="R10" s="159">
        <v>3</v>
      </c>
      <c r="S10" s="159"/>
      <c r="T10" s="159"/>
      <c r="U10" s="159"/>
      <c r="V10" s="159"/>
      <c r="W10" s="159"/>
      <c r="X10" s="159"/>
      <c r="Y10" s="159"/>
      <c r="Z10" s="159"/>
      <c r="AA10" s="159"/>
      <c r="AB10" s="159"/>
      <c r="AC10" s="159"/>
      <c r="AD10" s="159">
        <f t="shared" si="0"/>
        <v>3</v>
      </c>
      <c r="AE10" s="159"/>
      <c r="AF10" s="159"/>
      <c r="AG10" s="159"/>
    </row>
    <row r="11" spans="1:33" ht="23.1" customHeight="1">
      <c r="D11" s="159">
        <v>3</v>
      </c>
      <c r="E11" s="104" t="s">
        <v>709</v>
      </c>
      <c r="F11" s="196" t="s">
        <v>719</v>
      </c>
      <c r="G11" s="196"/>
      <c r="H11" s="196"/>
      <c r="I11" s="196"/>
      <c r="J11" s="196"/>
      <c r="K11" s="196"/>
      <c r="L11" s="196"/>
      <c r="M11" s="196"/>
      <c r="N11" s="196"/>
      <c r="O11" s="196"/>
      <c r="P11" s="196"/>
      <c r="Q11" s="196"/>
      <c r="R11" s="159"/>
      <c r="S11" s="159"/>
      <c r="T11" s="159"/>
      <c r="U11" s="159"/>
      <c r="V11" s="159"/>
      <c r="W11" s="159"/>
      <c r="X11" s="159"/>
      <c r="Y11" s="159"/>
      <c r="Z11" s="159"/>
      <c r="AA11" s="159"/>
      <c r="AB11" s="159"/>
      <c r="AC11" s="159"/>
      <c r="AD11" s="159">
        <f t="shared" si="0"/>
        <v>0</v>
      </c>
      <c r="AE11" s="159"/>
      <c r="AF11" s="159"/>
      <c r="AG11" s="159"/>
    </row>
    <row r="12" spans="1:33" ht="23.1" customHeight="1">
      <c r="D12" s="159"/>
      <c r="E12" s="104" t="s">
        <v>710</v>
      </c>
      <c r="F12" s="196" t="s">
        <v>720</v>
      </c>
      <c r="G12" s="196"/>
      <c r="H12" s="196"/>
      <c r="I12" s="196"/>
      <c r="J12" s="196"/>
      <c r="K12" s="196"/>
      <c r="L12" s="196"/>
      <c r="M12" s="196"/>
      <c r="N12" s="196"/>
      <c r="O12" s="196"/>
      <c r="P12" s="196"/>
      <c r="Q12" s="196"/>
      <c r="R12" s="159">
        <v>27</v>
      </c>
      <c r="S12" s="159"/>
      <c r="T12" s="159"/>
      <c r="U12" s="159"/>
      <c r="V12" s="159">
        <v>2</v>
      </c>
      <c r="W12" s="159"/>
      <c r="X12" s="159"/>
      <c r="Y12" s="159"/>
      <c r="Z12" s="159">
        <v>5</v>
      </c>
      <c r="AA12" s="159"/>
      <c r="AB12" s="159"/>
      <c r="AC12" s="159"/>
      <c r="AD12" s="159">
        <f t="shared" si="0"/>
        <v>34</v>
      </c>
      <c r="AE12" s="159"/>
      <c r="AF12" s="159"/>
      <c r="AG12" s="159"/>
    </row>
    <row r="13" spans="1:33" ht="23.1" customHeight="1">
      <c r="D13" s="159">
        <v>4</v>
      </c>
      <c r="E13" s="159"/>
      <c r="F13" s="196" t="s">
        <v>721</v>
      </c>
      <c r="G13" s="196"/>
      <c r="H13" s="196"/>
      <c r="I13" s="196"/>
      <c r="J13" s="196"/>
      <c r="K13" s="196"/>
      <c r="L13" s="196"/>
      <c r="M13" s="196"/>
      <c r="N13" s="196"/>
      <c r="O13" s="196"/>
      <c r="P13" s="196"/>
      <c r="Q13" s="196"/>
      <c r="R13" s="159">
        <v>32</v>
      </c>
      <c r="S13" s="159"/>
      <c r="T13" s="159"/>
      <c r="U13" s="159"/>
      <c r="V13" s="159">
        <v>9</v>
      </c>
      <c r="W13" s="159"/>
      <c r="X13" s="159"/>
      <c r="Y13" s="159"/>
      <c r="Z13" s="159">
        <v>10</v>
      </c>
      <c r="AA13" s="159"/>
      <c r="AB13" s="159"/>
      <c r="AC13" s="159"/>
      <c r="AD13" s="159">
        <f t="shared" si="0"/>
        <v>51</v>
      </c>
      <c r="AE13" s="159"/>
      <c r="AF13" s="159"/>
      <c r="AG13" s="159"/>
    </row>
    <row r="14" spans="1:33" ht="23.1" customHeight="1">
      <c r="D14" s="159">
        <v>5</v>
      </c>
      <c r="E14" s="104" t="s">
        <v>709</v>
      </c>
      <c r="F14" s="196" t="s">
        <v>722</v>
      </c>
      <c r="G14" s="196"/>
      <c r="H14" s="196"/>
      <c r="I14" s="196"/>
      <c r="J14" s="196"/>
      <c r="K14" s="196"/>
      <c r="L14" s="196"/>
      <c r="M14" s="196"/>
      <c r="N14" s="196"/>
      <c r="O14" s="196"/>
      <c r="P14" s="196"/>
      <c r="Q14" s="196"/>
      <c r="R14" s="159">
        <v>29</v>
      </c>
      <c r="S14" s="159"/>
      <c r="T14" s="159"/>
      <c r="U14" s="159"/>
      <c r="V14" s="159">
        <v>1</v>
      </c>
      <c r="W14" s="159"/>
      <c r="X14" s="159"/>
      <c r="Y14" s="159"/>
      <c r="Z14" s="159">
        <v>6</v>
      </c>
      <c r="AA14" s="159"/>
      <c r="AB14" s="159"/>
      <c r="AC14" s="159"/>
      <c r="AD14" s="159">
        <f t="shared" si="0"/>
        <v>36</v>
      </c>
      <c r="AE14" s="159"/>
      <c r="AF14" s="159"/>
      <c r="AG14" s="159"/>
    </row>
    <row r="15" spans="1:33" ht="23.1" customHeight="1">
      <c r="D15" s="159"/>
      <c r="E15" s="104" t="s">
        <v>710</v>
      </c>
      <c r="F15" s="196" t="s">
        <v>723</v>
      </c>
      <c r="G15" s="196"/>
      <c r="H15" s="196"/>
      <c r="I15" s="196"/>
      <c r="J15" s="196"/>
      <c r="K15" s="196"/>
      <c r="L15" s="196"/>
      <c r="M15" s="196"/>
      <c r="N15" s="196"/>
      <c r="O15" s="196"/>
      <c r="P15" s="196"/>
      <c r="Q15" s="196"/>
      <c r="R15" s="159">
        <v>55</v>
      </c>
      <c r="S15" s="159"/>
      <c r="T15" s="159"/>
      <c r="U15" s="159"/>
      <c r="V15" s="159">
        <v>23</v>
      </c>
      <c r="W15" s="159"/>
      <c r="X15" s="159"/>
      <c r="Y15" s="159"/>
      <c r="Z15" s="159">
        <v>21</v>
      </c>
      <c r="AA15" s="159"/>
      <c r="AB15" s="159"/>
      <c r="AC15" s="159"/>
      <c r="AD15" s="159">
        <f t="shared" si="0"/>
        <v>99</v>
      </c>
      <c r="AE15" s="159"/>
      <c r="AF15" s="159"/>
      <c r="AG15" s="159"/>
    </row>
    <row r="16" spans="1:33" ht="23.1" customHeight="1">
      <c r="D16" s="159">
        <v>6</v>
      </c>
      <c r="E16" s="104" t="s">
        <v>709</v>
      </c>
      <c r="F16" s="196" t="s">
        <v>724</v>
      </c>
      <c r="G16" s="196"/>
      <c r="H16" s="196"/>
      <c r="I16" s="196"/>
      <c r="J16" s="196"/>
      <c r="K16" s="196"/>
      <c r="L16" s="196"/>
      <c r="M16" s="196"/>
      <c r="N16" s="196"/>
      <c r="O16" s="196"/>
      <c r="P16" s="196"/>
      <c r="Q16" s="196"/>
      <c r="R16" s="159">
        <v>4</v>
      </c>
      <c r="S16" s="159"/>
      <c r="T16" s="159"/>
      <c r="U16" s="159"/>
      <c r="V16" s="159">
        <v>3</v>
      </c>
      <c r="W16" s="159"/>
      <c r="X16" s="159"/>
      <c r="Y16" s="159"/>
      <c r="Z16" s="159">
        <v>4</v>
      </c>
      <c r="AA16" s="159"/>
      <c r="AB16" s="159"/>
      <c r="AC16" s="159"/>
      <c r="AD16" s="159">
        <f t="shared" si="0"/>
        <v>11</v>
      </c>
      <c r="AE16" s="159"/>
      <c r="AF16" s="159"/>
      <c r="AG16" s="159"/>
    </row>
    <row r="17" spans="4:33" ht="23.1" customHeight="1">
      <c r="D17" s="159"/>
      <c r="E17" s="104" t="s">
        <v>710</v>
      </c>
      <c r="F17" s="196" t="s">
        <v>725</v>
      </c>
      <c r="G17" s="196"/>
      <c r="H17" s="196"/>
      <c r="I17" s="196"/>
      <c r="J17" s="196"/>
      <c r="K17" s="196"/>
      <c r="L17" s="196"/>
      <c r="M17" s="196"/>
      <c r="N17" s="196"/>
      <c r="O17" s="196"/>
      <c r="P17" s="196"/>
      <c r="Q17" s="196"/>
      <c r="R17" s="159">
        <v>11</v>
      </c>
      <c r="S17" s="159"/>
      <c r="T17" s="159"/>
      <c r="U17" s="159"/>
      <c r="V17" s="159">
        <v>6</v>
      </c>
      <c r="W17" s="159"/>
      <c r="X17" s="159"/>
      <c r="Y17" s="159"/>
      <c r="Z17" s="159">
        <v>5</v>
      </c>
      <c r="AA17" s="159"/>
      <c r="AB17" s="159"/>
      <c r="AC17" s="159"/>
      <c r="AD17" s="159">
        <f t="shared" si="0"/>
        <v>22</v>
      </c>
      <c r="AE17" s="159"/>
      <c r="AF17" s="159"/>
      <c r="AG17" s="159"/>
    </row>
    <row r="18" spans="4:33" ht="23.1" customHeight="1">
      <c r="D18" s="159"/>
      <c r="E18" s="104" t="s">
        <v>713</v>
      </c>
      <c r="F18" s="196" t="s">
        <v>726</v>
      </c>
      <c r="G18" s="196"/>
      <c r="H18" s="196"/>
      <c r="I18" s="196"/>
      <c r="J18" s="196"/>
      <c r="K18" s="196"/>
      <c r="L18" s="196"/>
      <c r="M18" s="196"/>
      <c r="N18" s="196"/>
      <c r="O18" s="196"/>
      <c r="P18" s="196"/>
      <c r="Q18" s="196"/>
      <c r="R18" s="159">
        <v>29</v>
      </c>
      <c r="S18" s="159"/>
      <c r="T18" s="159"/>
      <c r="U18" s="159"/>
      <c r="V18" s="159">
        <v>13</v>
      </c>
      <c r="W18" s="159"/>
      <c r="X18" s="159"/>
      <c r="Y18" s="159"/>
      <c r="Z18" s="159">
        <v>8</v>
      </c>
      <c r="AA18" s="159"/>
      <c r="AB18" s="159"/>
      <c r="AC18" s="159"/>
      <c r="AD18" s="159">
        <f t="shared" si="0"/>
        <v>50</v>
      </c>
      <c r="AE18" s="159"/>
      <c r="AF18" s="159"/>
      <c r="AG18" s="159"/>
    </row>
    <row r="19" spans="4:33" ht="23.1" customHeight="1">
      <c r="D19" s="159"/>
      <c r="E19" s="104" t="s">
        <v>714</v>
      </c>
      <c r="F19" s="196" t="s">
        <v>727</v>
      </c>
      <c r="G19" s="196"/>
      <c r="H19" s="196"/>
      <c r="I19" s="196"/>
      <c r="J19" s="196"/>
      <c r="K19" s="196"/>
      <c r="L19" s="196"/>
      <c r="M19" s="196"/>
      <c r="N19" s="196"/>
      <c r="O19" s="196"/>
      <c r="P19" s="196"/>
      <c r="Q19" s="196"/>
      <c r="R19" s="159">
        <v>5</v>
      </c>
      <c r="S19" s="159"/>
      <c r="T19" s="159"/>
      <c r="U19" s="159"/>
      <c r="V19" s="159">
        <v>3</v>
      </c>
      <c r="W19" s="159"/>
      <c r="X19" s="159"/>
      <c r="Y19" s="159"/>
      <c r="Z19" s="159">
        <v>3</v>
      </c>
      <c r="AA19" s="159"/>
      <c r="AB19" s="159"/>
      <c r="AC19" s="159"/>
      <c r="AD19" s="159">
        <f t="shared" si="0"/>
        <v>11</v>
      </c>
      <c r="AE19" s="159"/>
      <c r="AF19" s="159"/>
      <c r="AG19" s="159"/>
    </row>
    <row r="20" spans="4:33" ht="23.1" customHeight="1">
      <c r="D20" s="159">
        <v>7</v>
      </c>
      <c r="E20" s="159"/>
      <c r="F20" s="196" t="s">
        <v>728</v>
      </c>
      <c r="G20" s="196"/>
      <c r="H20" s="196"/>
      <c r="I20" s="196"/>
      <c r="J20" s="196"/>
      <c r="K20" s="196"/>
      <c r="L20" s="196"/>
      <c r="M20" s="196"/>
      <c r="N20" s="196"/>
      <c r="O20" s="196"/>
      <c r="P20" s="196"/>
      <c r="Q20" s="196"/>
      <c r="R20" s="159">
        <v>35</v>
      </c>
      <c r="S20" s="159"/>
      <c r="T20" s="159"/>
      <c r="U20" s="159"/>
      <c r="V20" s="159">
        <v>32</v>
      </c>
      <c r="W20" s="159"/>
      <c r="X20" s="159"/>
      <c r="Y20" s="159"/>
      <c r="Z20" s="159">
        <v>30</v>
      </c>
      <c r="AA20" s="159"/>
      <c r="AB20" s="159"/>
      <c r="AC20" s="159"/>
      <c r="AD20" s="159">
        <f t="shared" si="0"/>
        <v>97</v>
      </c>
      <c r="AE20" s="159"/>
      <c r="AF20" s="159"/>
      <c r="AG20" s="159"/>
    </row>
    <row r="21" spans="4:33" ht="23.1" customHeight="1">
      <c r="D21" s="159">
        <v>8</v>
      </c>
      <c r="E21" s="159"/>
      <c r="F21" s="196" t="s">
        <v>729</v>
      </c>
      <c r="G21" s="196"/>
      <c r="H21" s="196"/>
      <c r="I21" s="196"/>
      <c r="J21" s="196"/>
      <c r="K21" s="196"/>
      <c r="L21" s="196"/>
      <c r="M21" s="196"/>
      <c r="N21" s="196"/>
      <c r="O21" s="196"/>
      <c r="P21" s="196"/>
      <c r="Q21" s="196"/>
      <c r="R21" s="159">
        <v>2</v>
      </c>
      <c r="S21" s="159"/>
      <c r="T21" s="159"/>
      <c r="U21" s="159"/>
      <c r="V21" s="159">
        <v>1</v>
      </c>
      <c r="W21" s="159"/>
      <c r="X21" s="159"/>
      <c r="Y21" s="159"/>
      <c r="Z21" s="159">
        <v>2</v>
      </c>
      <c r="AA21" s="159"/>
      <c r="AB21" s="159"/>
      <c r="AC21" s="159"/>
      <c r="AD21" s="159">
        <f t="shared" si="0"/>
        <v>5</v>
      </c>
      <c r="AE21" s="159"/>
      <c r="AF21" s="159"/>
      <c r="AG21" s="159"/>
    </row>
    <row r="22" spans="4:33" ht="23.1" customHeight="1">
      <c r="D22" s="159">
        <v>9</v>
      </c>
      <c r="E22" s="104" t="s">
        <v>709</v>
      </c>
      <c r="F22" s="196" t="s">
        <v>730</v>
      </c>
      <c r="G22" s="196"/>
      <c r="H22" s="196"/>
      <c r="I22" s="196"/>
      <c r="J22" s="196"/>
      <c r="K22" s="196"/>
      <c r="L22" s="196"/>
      <c r="M22" s="196"/>
      <c r="N22" s="196"/>
      <c r="O22" s="196"/>
      <c r="P22" s="196"/>
      <c r="Q22" s="196"/>
      <c r="R22" s="159">
        <v>1</v>
      </c>
      <c r="S22" s="159"/>
      <c r="T22" s="159"/>
      <c r="U22" s="159"/>
      <c r="V22" s="159"/>
      <c r="W22" s="159"/>
      <c r="X22" s="159"/>
      <c r="Y22" s="159"/>
      <c r="Z22" s="159"/>
      <c r="AA22" s="159"/>
      <c r="AB22" s="159"/>
      <c r="AC22" s="159"/>
      <c r="AD22" s="159">
        <f t="shared" si="0"/>
        <v>1</v>
      </c>
      <c r="AE22" s="159"/>
      <c r="AF22" s="159"/>
      <c r="AG22" s="159"/>
    </row>
    <row r="23" spans="4:33" ht="23.1" customHeight="1">
      <c r="D23" s="159"/>
      <c r="E23" s="104" t="s">
        <v>710</v>
      </c>
      <c r="F23" s="196" t="s">
        <v>731</v>
      </c>
      <c r="G23" s="196"/>
      <c r="H23" s="196"/>
      <c r="I23" s="196"/>
      <c r="J23" s="196"/>
      <c r="K23" s="196"/>
      <c r="L23" s="196"/>
      <c r="M23" s="196"/>
      <c r="N23" s="196"/>
      <c r="O23" s="196"/>
      <c r="P23" s="196"/>
      <c r="Q23" s="196"/>
      <c r="R23" s="159"/>
      <c r="S23" s="159"/>
      <c r="T23" s="159"/>
      <c r="U23" s="159"/>
      <c r="V23" s="159"/>
      <c r="W23" s="159"/>
      <c r="X23" s="159"/>
      <c r="Y23" s="159"/>
      <c r="Z23" s="159"/>
      <c r="AA23" s="159"/>
      <c r="AB23" s="159"/>
      <c r="AC23" s="159"/>
      <c r="AD23" s="159">
        <f t="shared" si="0"/>
        <v>0</v>
      </c>
      <c r="AE23" s="159"/>
      <c r="AF23" s="159"/>
      <c r="AG23" s="159"/>
    </row>
    <row r="24" spans="4:33" ht="23.1" customHeight="1">
      <c r="D24" s="159">
        <v>10</v>
      </c>
      <c r="E24" s="159"/>
      <c r="F24" s="196" t="s">
        <v>732</v>
      </c>
      <c r="G24" s="196"/>
      <c r="H24" s="196"/>
      <c r="I24" s="196"/>
      <c r="J24" s="196"/>
      <c r="K24" s="196"/>
      <c r="L24" s="196"/>
      <c r="M24" s="196"/>
      <c r="N24" s="196"/>
      <c r="O24" s="196"/>
      <c r="P24" s="196"/>
      <c r="Q24" s="196"/>
      <c r="R24" s="159">
        <v>2</v>
      </c>
      <c r="S24" s="159"/>
      <c r="T24" s="159"/>
      <c r="U24" s="159"/>
      <c r="V24" s="159"/>
      <c r="W24" s="159"/>
      <c r="X24" s="159"/>
      <c r="Y24" s="159"/>
      <c r="Z24" s="159">
        <v>1</v>
      </c>
      <c r="AA24" s="159"/>
      <c r="AB24" s="159"/>
      <c r="AC24" s="159"/>
      <c r="AD24" s="159">
        <f t="shared" si="0"/>
        <v>3</v>
      </c>
      <c r="AE24" s="159"/>
      <c r="AF24" s="159"/>
      <c r="AG24" s="159"/>
    </row>
    <row r="25" spans="4:33" ht="23.1" customHeight="1">
      <c r="D25" s="159">
        <v>11</v>
      </c>
      <c r="E25" s="159"/>
      <c r="F25" s="196" t="s">
        <v>733</v>
      </c>
      <c r="G25" s="196"/>
      <c r="H25" s="196"/>
      <c r="I25" s="196"/>
      <c r="J25" s="196"/>
      <c r="K25" s="196"/>
      <c r="L25" s="196"/>
      <c r="M25" s="196"/>
      <c r="N25" s="196"/>
      <c r="O25" s="196"/>
      <c r="P25" s="196"/>
      <c r="Q25" s="196"/>
      <c r="R25" s="159">
        <v>5</v>
      </c>
      <c r="S25" s="159"/>
      <c r="T25" s="159"/>
      <c r="U25" s="159"/>
      <c r="V25" s="159"/>
      <c r="W25" s="159"/>
      <c r="X25" s="159"/>
      <c r="Y25" s="159"/>
      <c r="Z25" s="159">
        <v>1</v>
      </c>
      <c r="AA25" s="159"/>
      <c r="AB25" s="159"/>
      <c r="AC25" s="159"/>
      <c r="AD25" s="159">
        <f t="shared" si="0"/>
        <v>6</v>
      </c>
      <c r="AE25" s="159"/>
      <c r="AF25" s="159"/>
      <c r="AG25" s="159"/>
    </row>
    <row r="26" spans="4:33" ht="23.1" customHeight="1">
      <c r="D26" s="159">
        <v>12</v>
      </c>
      <c r="E26" s="104" t="s">
        <v>709</v>
      </c>
      <c r="F26" s="196" t="s">
        <v>734</v>
      </c>
      <c r="G26" s="196"/>
      <c r="H26" s="196"/>
      <c r="I26" s="196"/>
      <c r="J26" s="196"/>
      <c r="K26" s="196"/>
      <c r="L26" s="196"/>
      <c r="M26" s="196"/>
      <c r="N26" s="196"/>
      <c r="O26" s="196"/>
      <c r="P26" s="196"/>
      <c r="Q26" s="196"/>
      <c r="R26" s="159">
        <v>26</v>
      </c>
      <c r="S26" s="159"/>
      <c r="T26" s="159"/>
      <c r="U26" s="159"/>
      <c r="V26" s="159">
        <v>19</v>
      </c>
      <c r="W26" s="159"/>
      <c r="X26" s="159"/>
      <c r="Y26" s="159"/>
      <c r="Z26" s="159">
        <v>8</v>
      </c>
      <c r="AA26" s="159"/>
      <c r="AB26" s="159"/>
      <c r="AC26" s="159"/>
      <c r="AD26" s="159">
        <f t="shared" si="0"/>
        <v>53</v>
      </c>
      <c r="AE26" s="159"/>
      <c r="AF26" s="159"/>
      <c r="AG26" s="159"/>
    </row>
    <row r="27" spans="4:33" ht="23.1" customHeight="1">
      <c r="D27" s="159"/>
      <c r="E27" s="104" t="s">
        <v>710</v>
      </c>
      <c r="F27" s="196" t="s">
        <v>735</v>
      </c>
      <c r="G27" s="196"/>
      <c r="H27" s="196"/>
      <c r="I27" s="196"/>
      <c r="J27" s="196"/>
      <c r="K27" s="196"/>
      <c r="L27" s="196"/>
      <c r="M27" s="196"/>
      <c r="N27" s="196"/>
      <c r="O27" s="196"/>
      <c r="P27" s="196"/>
      <c r="Q27" s="196"/>
      <c r="R27" s="159"/>
      <c r="S27" s="159"/>
      <c r="T27" s="159"/>
      <c r="U27" s="159"/>
      <c r="V27" s="159"/>
      <c r="W27" s="159"/>
      <c r="X27" s="159"/>
      <c r="Y27" s="159"/>
      <c r="Z27" s="159">
        <v>1</v>
      </c>
      <c r="AA27" s="159"/>
      <c r="AB27" s="159"/>
      <c r="AC27" s="159"/>
      <c r="AD27" s="159">
        <f t="shared" si="0"/>
        <v>1</v>
      </c>
      <c r="AE27" s="159"/>
      <c r="AF27" s="159"/>
      <c r="AG27" s="159"/>
    </row>
    <row r="28" spans="4:33" ht="23.1" customHeight="1">
      <c r="D28" s="159">
        <v>13</v>
      </c>
      <c r="E28" s="104" t="s">
        <v>709</v>
      </c>
      <c r="F28" s="196" t="s">
        <v>736</v>
      </c>
      <c r="G28" s="196"/>
      <c r="H28" s="196"/>
      <c r="I28" s="196"/>
      <c r="J28" s="196"/>
      <c r="K28" s="196"/>
      <c r="L28" s="196"/>
      <c r="M28" s="196"/>
      <c r="N28" s="196"/>
      <c r="O28" s="196"/>
      <c r="P28" s="196"/>
      <c r="Q28" s="196"/>
      <c r="R28" s="159">
        <v>2</v>
      </c>
      <c r="S28" s="159"/>
      <c r="T28" s="159"/>
      <c r="U28" s="159"/>
      <c r="V28" s="159">
        <v>1</v>
      </c>
      <c r="W28" s="159"/>
      <c r="X28" s="159"/>
      <c r="Y28" s="159"/>
      <c r="Z28" s="159">
        <v>2</v>
      </c>
      <c r="AA28" s="159"/>
      <c r="AB28" s="159"/>
      <c r="AC28" s="159"/>
      <c r="AD28" s="159">
        <f t="shared" si="0"/>
        <v>5</v>
      </c>
      <c r="AE28" s="159"/>
      <c r="AF28" s="159"/>
      <c r="AG28" s="159"/>
    </row>
    <row r="29" spans="4:33" ht="23.1" customHeight="1">
      <c r="D29" s="159"/>
      <c r="E29" s="104" t="s">
        <v>710</v>
      </c>
      <c r="F29" s="196" t="s">
        <v>737</v>
      </c>
      <c r="G29" s="196"/>
      <c r="H29" s="196"/>
      <c r="I29" s="196"/>
      <c r="J29" s="196"/>
      <c r="K29" s="196"/>
      <c r="L29" s="196"/>
      <c r="M29" s="196"/>
      <c r="N29" s="196"/>
      <c r="O29" s="196"/>
      <c r="P29" s="196"/>
      <c r="Q29" s="196"/>
      <c r="R29" s="159"/>
      <c r="S29" s="159"/>
      <c r="T29" s="159"/>
      <c r="U29" s="159"/>
      <c r="V29" s="159"/>
      <c r="W29" s="159"/>
      <c r="X29" s="159"/>
      <c r="Y29" s="159"/>
      <c r="Z29" s="159">
        <v>1</v>
      </c>
      <c r="AA29" s="159"/>
      <c r="AB29" s="159"/>
      <c r="AC29" s="159"/>
      <c r="AD29" s="159">
        <f t="shared" si="0"/>
        <v>1</v>
      </c>
      <c r="AE29" s="159"/>
      <c r="AF29" s="159"/>
      <c r="AG29" s="159"/>
    </row>
    <row r="30" spans="4:33" ht="23.1" customHeight="1">
      <c r="D30" s="159">
        <v>14</v>
      </c>
      <c r="E30" s="159"/>
      <c r="F30" s="196" t="s">
        <v>366</v>
      </c>
      <c r="G30" s="196"/>
      <c r="H30" s="196"/>
      <c r="I30" s="196"/>
      <c r="J30" s="196"/>
      <c r="K30" s="196"/>
      <c r="L30" s="196"/>
      <c r="M30" s="196"/>
      <c r="N30" s="196"/>
      <c r="O30" s="196"/>
      <c r="P30" s="196"/>
      <c r="Q30" s="196"/>
      <c r="R30" s="159">
        <v>24</v>
      </c>
      <c r="S30" s="159"/>
      <c r="T30" s="159"/>
      <c r="U30" s="159"/>
      <c r="V30" s="159">
        <v>9</v>
      </c>
      <c r="W30" s="159"/>
      <c r="X30" s="159"/>
      <c r="Y30" s="159"/>
      <c r="Z30" s="159">
        <v>16</v>
      </c>
      <c r="AA30" s="159"/>
      <c r="AB30" s="159"/>
      <c r="AC30" s="159"/>
      <c r="AD30" s="159">
        <f t="shared" si="0"/>
        <v>49</v>
      </c>
      <c r="AE30" s="159"/>
      <c r="AF30" s="159"/>
      <c r="AG30" s="159"/>
    </row>
    <row r="31" spans="4:33" ht="23.1" customHeight="1">
      <c r="D31" s="159">
        <v>15</v>
      </c>
      <c r="E31" s="159"/>
      <c r="F31" s="196" t="s">
        <v>738</v>
      </c>
      <c r="G31" s="196"/>
      <c r="H31" s="196"/>
      <c r="I31" s="196"/>
      <c r="J31" s="196"/>
      <c r="K31" s="196"/>
      <c r="L31" s="196"/>
      <c r="M31" s="196"/>
      <c r="N31" s="196"/>
      <c r="O31" s="196"/>
      <c r="P31" s="196"/>
      <c r="Q31" s="196"/>
      <c r="R31" s="159">
        <v>55</v>
      </c>
      <c r="S31" s="159"/>
      <c r="T31" s="159"/>
      <c r="U31" s="159"/>
      <c r="V31" s="159">
        <v>28</v>
      </c>
      <c r="W31" s="159"/>
      <c r="X31" s="159"/>
      <c r="Y31" s="159"/>
      <c r="Z31" s="159">
        <v>28</v>
      </c>
      <c r="AA31" s="159"/>
      <c r="AB31" s="159"/>
      <c r="AC31" s="159"/>
      <c r="AD31" s="159">
        <f t="shared" si="0"/>
        <v>111</v>
      </c>
      <c r="AE31" s="159"/>
      <c r="AF31" s="159"/>
      <c r="AG31" s="159"/>
    </row>
    <row r="32" spans="4:33" ht="23.1" customHeight="1">
      <c r="D32" s="159">
        <v>16</v>
      </c>
      <c r="E32" s="104" t="s">
        <v>709</v>
      </c>
      <c r="F32" s="196" t="s">
        <v>739</v>
      </c>
      <c r="G32" s="196"/>
      <c r="H32" s="196"/>
      <c r="I32" s="196"/>
      <c r="J32" s="196"/>
      <c r="K32" s="196"/>
      <c r="L32" s="196"/>
      <c r="M32" s="196"/>
      <c r="N32" s="196"/>
      <c r="O32" s="196"/>
      <c r="P32" s="196"/>
      <c r="Q32" s="196"/>
      <c r="R32" s="159">
        <v>47</v>
      </c>
      <c r="S32" s="159"/>
      <c r="T32" s="159"/>
      <c r="U32" s="159"/>
      <c r="V32" s="159">
        <v>4</v>
      </c>
      <c r="W32" s="159"/>
      <c r="X32" s="159"/>
      <c r="Y32" s="159"/>
      <c r="Z32" s="159">
        <v>18</v>
      </c>
      <c r="AA32" s="159"/>
      <c r="AB32" s="159"/>
      <c r="AC32" s="159"/>
      <c r="AD32" s="159">
        <f t="shared" si="0"/>
        <v>69</v>
      </c>
      <c r="AE32" s="159"/>
      <c r="AF32" s="159"/>
      <c r="AG32" s="159"/>
    </row>
    <row r="33" spans="1:33" ht="23.1" customHeight="1">
      <c r="D33" s="159"/>
      <c r="E33" s="104" t="s">
        <v>710</v>
      </c>
      <c r="F33" s="196" t="s">
        <v>740</v>
      </c>
      <c r="G33" s="196"/>
      <c r="H33" s="196"/>
      <c r="I33" s="196"/>
      <c r="J33" s="196"/>
      <c r="K33" s="196"/>
      <c r="L33" s="196"/>
      <c r="M33" s="196"/>
      <c r="N33" s="196"/>
      <c r="O33" s="196"/>
      <c r="P33" s="196"/>
      <c r="Q33" s="196"/>
      <c r="R33" s="159">
        <v>32</v>
      </c>
      <c r="S33" s="159"/>
      <c r="T33" s="159"/>
      <c r="U33" s="159"/>
      <c r="V33" s="159">
        <v>3</v>
      </c>
      <c r="W33" s="159"/>
      <c r="X33" s="159"/>
      <c r="Y33" s="159"/>
      <c r="Z33" s="159">
        <v>7</v>
      </c>
      <c r="AA33" s="159"/>
      <c r="AB33" s="159"/>
      <c r="AC33" s="159"/>
      <c r="AD33" s="159">
        <f t="shared" si="0"/>
        <v>42</v>
      </c>
      <c r="AE33" s="159"/>
      <c r="AF33" s="159"/>
      <c r="AG33" s="159"/>
    </row>
    <row r="34" spans="1:33" ht="23.1" customHeight="1">
      <c r="D34" s="159" t="s">
        <v>741</v>
      </c>
      <c r="E34" s="159"/>
      <c r="F34" s="159"/>
      <c r="G34" s="159"/>
      <c r="H34" s="159"/>
      <c r="I34" s="159"/>
      <c r="J34" s="159"/>
      <c r="K34" s="159"/>
      <c r="L34" s="159"/>
      <c r="M34" s="159"/>
      <c r="N34" s="159"/>
      <c r="O34" s="159"/>
      <c r="P34" s="159"/>
      <c r="Q34" s="159"/>
      <c r="R34" s="159">
        <f>SUM(R5:U33)</f>
        <v>457</v>
      </c>
      <c r="S34" s="159"/>
      <c r="T34" s="159"/>
      <c r="U34" s="159"/>
      <c r="V34" s="159">
        <f t="shared" ref="V34" si="1">SUM(V5:Y33)</f>
        <v>171</v>
      </c>
      <c r="W34" s="159"/>
      <c r="X34" s="159"/>
      <c r="Y34" s="159"/>
      <c r="Z34" s="159">
        <f t="shared" ref="Z34" si="2">SUM(Z5:AC33)</f>
        <v>193</v>
      </c>
      <c r="AA34" s="159"/>
      <c r="AB34" s="159"/>
      <c r="AC34" s="159"/>
      <c r="AD34" s="159">
        <f t="shared" ref="AD34" si="3">SUM(AD5:AG33)</f>
        <v>821</v>
      </c>
      <c r="AE34" s="159"/>
      <c r="AF34" s="159"/>
      <c r="AG34" s="159"/>
    </row>
    <row r="35" spans="1:33" ht="18.9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row>
    <row r="36" spans="1:33" ht="18.95" customHeight="1">
      <c r="A36" s="78"/>
      <c r="B36" s="78"/>
      <c r="C36" s="78"/>
      <c r="D36" s="152" t="s">
        <v>774</v>
      </c>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row>
    <row r="40" spans="1:33" ht="18.95" customHeight="1">
      <c r="A40" s="1" t="s">
        <v>1656</v>
      </c>
    </row>
  </sheetData>
  <mergeCells count="175">
    <mergeCell ref="X2:AG2"/>
    <mergeCell ref="R33:U33"/>
    <mergeCell ref="V33:Y33"/>
    <mergeCell ref="Z33:AC33"/>
    <mergeCell ref="AD33:AG33"/>
    <mergeCell ref="R34:U34"/>
    <mergeCell ref="V34:Y34"/>
    <mergeCell ref="Z34:AC34"/>
    <mergeCell ref="AD34:AG34"/>
    <mergeCell ref="R31:U31"/>
    <mergeCell ref="V31:Y31"/>
    <mergeCell ref="Z31:AC31"/>
    <mergeCell ref="AD31:AG31"/>
    <mergeCell ref="R32:U32"/>
    <mergeCell ref="V32:Y32"/>
    <mergeCell ref="Z32:AC32"/>
    <mergeCell ref="AD32:AG32"/>
    <mergeCell ref="R29:U29"/>
    <mergeCell ref="V29:Y29"/>
    <mergeCell ref="Z29:AC29"/>
    <mergeCell ref="AD29:AG29"/>
    <mergeCell ref="R30:U30"/>
    <mergeCell ref="V30:Y30"/>
    <mergeCell ref="Z30:AC30"/>
    <mergeCell ref="AD30:AG30"/>
    <mergeCell ref="R27:U27"/>
    <mergeCell ref="V27:Y27"/>
    <mergeCell ref="Z27:AC27"/>
    <mergeCell ref="AD27:AG27"/>
    <mergeCell ref="R28:U28"/>
    <mergeCell ref="V28:Y28"/>
    <mergeCell ref="Z28:AC28"/>
    <mergeCell ref="AD28:AG28"/>
    <mergeCell ref="R25:U25"/>
    <mergeCell ref="V25:Y25"/>
    <mergeCell ref="Z25:AC25"/>
    <mergeCell ref="AD25:AG25"/>
    <mergeCell ref="R26:U26"/>
    <mergeCell ref="V26:Y26"/>
    <mergeCell ref="Z26:AC26"/>
    <mergeCell ref="AD26:AG26"/>
    <mergeCell ref="R23:U23"/>
    <mergeCell ref="V23:Y23"/>
    <mergeCell ref="Z23:AC23"/>
    <mergeCell ref="AD23:AG23"/>
    <mergeCell ref="R24:U24"/>
    <mergeCell ref="V24:Y24"/>
    <mergeCell ref="Z24:AC24"/>
    <mergeCell ref="AD24:AG24"/>
    <mergeCell ref="R21:U21"/>
    <mergeCell ref="V21:Y21"/>
    <mergeCell ref="Z21:AC21"/>
    <mergeCell ref="AD21:AG21"/>
    <mergeCell ref="R22:U22"/>
    <mergeCell ref="V22:Y22"/>
    <mergeCell ref="Z22:AC22"/>
    <mergeCell ref="AD22:AG22"/>
    <mergeCell ref="R19:U19"/>
    <mergeCell ref="V19:Y19"/>
    <mergeCell ref="Z19:AC19"/>
    <mergeCell ref="AD19:AG19"/>
    <mergeCell ref="R20:U20"/>
    <mergeCell ref="V20:Y20"/>
    <mergeCell ref="Z20:AC20"/>
    <mergeCell ref="AD20:AG20"/>
    <mergeCell ref="R17:U17"/>
    <mergeCell ref="V17:Y17"/>
    <mergeCell ref="Z17:AC17"/>
    <mergeCell ref="AD17:AG17"/>
    <mergeCell ref="R18:U18"/>
    <mergeCell ref="V18:Y18"/>
    <mergeCell ref="Z18:AC18"/>
    <mergeCell ref="AD18:AG18"/>
    <mergeCell ref="R15:U15"/>
    <mergeCell ref="V15:Y15"/>
    <mergeCell ref="Z15:AC15"/>
    <mergeCell ref="AD15:AG15"/>
    <mergeCell ref="R16:U16"/>
    <mergeCell ref="V16:Y16"/>
    <mergeCell ref="Z16:AC16"/>
    <mergeCell ref="AD16:AG16"/>
    <mergeCell ref="AD8:AG8"/>
    <mergeCell ref="R13:U13"/>
    <mergeCell ref="V13:Y13"/>
    <mergeCell ref="Z13:AC13"/>
    <mergeCell ref="AD13:AG13"/>
    <mergeCell ref="R14:U14"/>
    <mergeCell ref="V14:Y14"/>
    <mergeCell ref="Z14:AC14"/>
    <mergeCell ref="AD14:AG14"/>
    <mergeCell ref="R11:U11"/>
    <mergeCell ref="V11:Y11"/>
    <mergeCell ref="Z11:AC11"/>
    <mergeCell ref="AD11:AG11"/>
    <mergeCell ref="R12:U12"/>
    <mergeCell ref="V12:Y12"/>
    <mergeCell ref="Z12:AC12"/>
    <mergeCell ref="AD12:AG12"/>
    <mergeCell ref="AD5:AG5"/>
    <mergeCell ref="R6:U6"/>
    <mergeCell ref="V6:Y6"/>
    <mergeCell ref="Z6:AC6"/>
    <mergeCell ref="AD6:AG6"/>
    <mergeCell ref="D30:E30"/>
    <mergeCell ref="D31:E31"/>
    <mergeCell ref="D32:D33"/>
    <mergeCell ref="F33:Q33"/>
    <mergeCell ref="F22:Q22"/>
    <mergeCell ref="F23:Q23"/>
    <mergeCell ref="F24:Q24"/>
    <mergeCell ref="F25:Q25"/>
    <mergeCell ref="F26:Q26"/>
    <mergeCell ref="F27:Q27"/>
    <mergeCell ref="F16:Q16"/>
    <mergeCell ref="F17:Q17"/>
    <mergeCell ref="F18:Q18"/>
    <mergeCell ref="F19:Q19"/>
    <mergeCell ref="F20:Q20"/>
    <mergeCell ref="F21:Q21"/>
    <mergeCell ref="AD7:AG7"/>
    <mergeCell ref="R8:U8"/>
    <mergeCell ref="V8:Y8"/>
    <mergeCell ref="D34:Q34"/>
    <mergeCell ref="D21:E21"/>
    <mergeCell ref="D22:D23"/>
    <mergeCell ref="D24:E24"/>
    <mergeCell ref="D25:E25"/>
    <mergeCell ref="D26:D27"/>
    <mergeCell ref="D28:D29"/>
    <mergeCell ref="D7:D10"/>
    <mergeCell ref="D11:D12"/>
    <mergeCell ref="D13:E13"/>
    <mergeCell ref="D14:D15"/>
    <mergeCell ref="D16:D19"/>
    <mergeCell ref="D20:E20"/>
    <mergeCell ref="F28:Q28"/>
    <mergeCell ref="F29:Q29"/>
    <mergeCell ref="F30:Q30"/>
    <mergeCell ref="F31:Q31"/>
    <mergeCell ref="F32:Q32"/>
    <mergeCell ref="Z7:AC7"/>
    <mergeCell ref="F14:Q14"/>
    <mergeCell ref="F15:Q15"/>
    <mergeCell ref="D5:D6"/>
    <mergeCell ref="F5:Q5"/>
    <mergeCell ref="F6:Q6"/>
    <mergeCell ref="F7:Q7"/>
    <mergeCell ref="F8:Q8"/>
    <mergeCell ref="F9:Q9"/>
    <mergeCell ref="Z5:AC5"/>
    <mergeCell ref="Z8:AC8"/>
    <mergeCell ref="D36:AG36"/>
    <mergeCell ref="D1:Q2"/>
    <mergeCell ref="R3:U4"/>
    <mergeCell ref="V3:Y4"/>
    <mergeCell ref="Z3:AC4"/>
    <mergeCell ref="AD3:AG4"/>
    <mergeCell ref="D3:Q3"/>
    <mergeCell ref="D4:Q4"/>
    <mergeCell ref="F12:Q12"/>
    <mergeCell ref="F13:Q13"/>
    <mergeCell ref="R5:U5"/>
    <mergeCell ref="V5:Y5"/>
    <mergeCell ref="R7:U7"/>
    <mergeCell ref="V7:Y7"/>
    <mergeCell ref="R9:U9"/>
    <mergeCell ref="V9:Y9"/>
    <mergeCell ref="F10:Q10"/>
    <mergeCell ref="F11:Q11"/>
    <mergeCell ref="Z9:AC9"/>
    <mergeCell ref="AD9:AG9"/>
    <mergeCell ref="R10:U10"/>
    <mergeCell ref="V10:Y10"/>
    <mergeCell ref="Z10:AC10"/>
    <mergeCell ref="AD10:AG10"/>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G40"/>
  <sheetViews>
    <sheetView workbookViewId="0">
      <selection activeCell="A40" sqref="A40:AC41"/>
    </sheetView>
  </sheetViews>
  <sheetFormatPr defaultColWidth="3" defaultRowHeight="18.95" customHeight="1"/>
  <cols>
    <col min="1" max="1" width="3.5" style="1" bestFit="1" customWidth="1"/>
    <col min="2" max="2" width="3" style="1"/>
    <col min="3" max="14" width="2.875" style="1" customWidth="1"/>
    <col min="15" max="30" width="2.5" style="1" customWidth="1"/>
    <col min="31" max="16384" width="3" style="1"/>
  </cols>
  <sheetData>
    <row r="1" spans="1:30" ht="18.95" customHeight="1">
      <c r="A1" s="288" t="s">
        <v>1328</v>
      </c>
      <c r="B1" s="288"/>
      <c r="C1" s="288"/>
      <c r="D1" s="288"/>
      <c r="E1" s="288"/>
      <c r="F1" s="288"/>
      <c r="G1" s="288"/>
      <c r="H1" s="288"/>
      <c r="I1" s="288"/>
      <c r="J1" s="288"/>
      <c r="K1" s="288"/>
      <c r="L1" s="288"/>
      <c r="M1" s="288"/>
      <c r="N1" s="288"/>
      <c r="O1" s="14"/>
      <c r="P1" s="14"/>
      <c r="Q1" s="14"/>
      <c r="R1" s="14"/>
      <c r="S1" s="14"/>
      <c r="T1" s="14"/>
      <c r="U1" s="14"/>
      <c r="V1" s="14"/>
      <c r="W1" s="14"/>
      <c r="X1" s="14"/>
      <c r="Y1" s="14"/>
      <c r="Z1" s="14"/>
      <c r="AA1" s="14"/>
      <c r="AB1" s="14"/>
      <c r="AC1" s="14"/>
    </row>
    <row r="2" spans="1:30" ht="18.95" customHeight="1">
      <c r="A2" s="288"/>
      <c r="B2" s="288"/>
      <c r="C2" s="288"/>
      <c r="D2" s="288"/>
      <c r="E2" s="288"/>
      <c r="F2" s="288"/>
      <c r="G2" s="288"/>
      <c r="H2" s="288"/>
      <c r="I2" s="288"/>
      <c r="J2" s="288"/>
      <c r="K2" s="288"/>
      <c r="L2" s="288"/>
      <c r="M2" s="288"/>
      <c r="N2" s="288"/>
      <c r="O2" s="14"/>
      <c r="P2" s="14"/>
      <c r="Q2" s="14"/>
      <c r="R2" s="14"/>
      <c r="S2" s="14"/>
      <c r="T2" s="14"/>
      <c r="U2" s="545" t="s">
        <v>1649</v>
      </c>
      <c r="V2" s="545"/>
      <c r="W2" s="545"/>
      <c r="X2" s="545"/>
      <c r="Y2" s="545"/>
      <c r="Z2" s="545"/>
      <c r="AA2" s="545"/>
      <c r="AB2" s="545"/>
      <c r="AC2" s="545"/>
      <c r="AD2" s="545"/>
    </row>
    <row r="3" spans="1:30" ht="21.95" customHeight="1">
      <c r="A3" s="163" t="s">
        <v>1655</v>
      </c>
      <c r="B3" s="164"/>
      <c r="C3" s="164"/>
      <c r="D3" s="164"/>
      <c r="E3" s="164"/>
      <c r="F3" s="164"/>
      <c r="G3" s="164"/>
      <c r="H3" s="164"/>
      <c r="I3" s="164"/>
      <c r="J3" s="164"/>
      <c r="K3" s="164"/>
      <c r="L3" s="164"/>
      <c r="M3" s="164"/>
      <c r="N3" s="165"/>
      <c r="O3" s="321" t="s">
        <v>1287</v>
      </c>
      <c r="P3" s="322"/>
      <c r="Q3" s="322"/>
      <c r="R3" s="322"/>
      <c r="S3" s="322"/>
      <c r="T3" s="322"/>
      <c r="U3" s="322"/>
      <c r="V3" s="325"/>
      <c r="W3" s="321" t="s">
        <v>1288</v>
      </c>
      <c r="X3" s="322"/>
      <c r="Y3" s="322"/>
      <c r="Z3" s="322"/>
      <c r="AA3" s="322"/>
      <c r="AB3" s="322"/>
      <c r="AC3" s="322"/>
      <c r="AD3" s="325"/>
    </row>
    <row r="4" spans="1:30" ht="21.95" customHeight="1">
      <c r="A4" s="119"/>
      <c r="B4" s="108"/>
      <c r="C4" s="108"/>
      <c r="D4" s="108"/>
      <c r="E4" s="108"/>
      <c r="F4" s="108"/>
      <c r="G4" s="108"/>
      <c r="H4" s="108"/>
      <c r="I4" s="108"/>
      <c r="J4" s="108"/>
      <c r="K4" s="108"/>
      <c r="L4" s="108"/>
      <c r="M4" s="108"/>
      <c r="N4" s="109"/>
      <c r="O4" s="323"/>
      <c r="P4" s="324"/>
      <c r="Q4" s="324"/>
      <c r="R4" s="324"/>
      <c r="S4" s="324"/>
      <c r="T4" s="324"/>
      <c r="U4" s="324"/>
      <c r="V4" s="326"/>
      <c r="W4" s="323"/>
      <c r="X4" s="324"/>
      <c r="Y4" s="324"/>
      <c r="Z4" s="324"/>
      <c r="AA4" s="324"/>
      <c r="AB4" s="324"/>
      <c r="AC4" s="324"/>
      <c r="AD4" s="326"/>
    </row>
    <row r="5" spans="1:30" ht="21.95" customHeight="1">
      <c r="A5" s="166" t="s">
        <v>708</v>
      </c>
      <c r="B5" s="167"/>
      <c r="C5" s="167"/>
      <c r="D5" s="167"/>
      <c r="E5" s="167"/>
      <c r="F5" s="167"/>
      <c r="G5" s="167"/>
      <c r="H5" s="167"/>
      <c r="I5" s="167"/>
      <c r="J5" s="167"/>
      <c r="K5" s="167"/>
      <c r="L5" s="167"/>
      <c r="M5" s="167"/>
      <c r="N5" s="168"/>
      <c r="O5" s="159" t="s">
        <v>742</v>
      </c>
      <c r="P5" s="159"/>
      <c r="Q5" s="159"/>
      <c r="R5" s="159"/>
      <c r="S5" s="159" t="s">
        <v>743</v>
      </c>
      <c r="T5" s="159"/>
      <c r="U5" s="159"/>
      <c r="V5" s="159"/>
      <c r="W5" s="159" t="s">
        <v>742</v>
      </c>
      <c r="X5" s="159"/>
      <c r="Y5" s="159"/>
      <c r="Z5" s="159"/>
      <c r="AA5" s="159" t="s">
        <v>743</v>
      </c>
      <c r="AB5" s="159"/>
      <c r="AC5" s="159"/>
      <c r="AD5" s="159"/>
    </row>
    <row r="6" spans="1:30" ht="21.95" customHeight="1">
      <c r="A6" s="159">
        <v>1</v>
      </c>
      <c r="B6" s="104" t="s">
        <v>709</v>
      </c>
      <c r="C6" s="196" t="s">
        <v>711</v>
      </c>
      <c r="D6" s="196"/>
      <c r="E6" s="196"/>
      <c r="F6" s="196"/>
      <c r="G6" s="196"/>
      <c r="H6" s="196"/>
      <c r="I6" s="196"/>
      <c r="J6" s="196"/>
      <c r="K6" s="196"/>
      <c r="L6" s="196"/>
      <c r="M6" s="196"/>
      <c r="N6" s="196"/>
      <c r="O6" s="159">
        <v>4</v>
      </c>
      <c r="P6" s="159"/>
      <c r="Q6" s="159"/>
      <c r="R6" s="159"/>
      <c r="S6" s="159"/>
      <c r="T6" s="159"/>
      <c r="U6" s="159"/>
      <c r="V6" s="159"/>
      <c r="W6" s="159">
        <v>4</v>
      </c>
      <c r="X6" s="159"/>
      <c r="Y6" s="159"/>
      <c r="Z6" s="159"/>
      <c r="AA6" s="159"/>
      <c r="AB6" s="159"/>
      <c r="AC6" s="159"/>
      <c r="AD6" s="159"/>
    </row>
    <row r="7" spans="1:30" ht="21.95" customHeight="1">
      <c r="A7" s="159"/>
      <c r="B7" s="104" t="s">
        <v>710</v>
      </c>
      <c r="C7" s="196" t="s">
        <v>712</v>
      </c>
      <c r="D7" s="196"/>
      <c r="E7" s="196"/>
      <c r="F7" s="196"/>
      <c r="G7" s="196"/>
      <c r="H7" s="196"/>
      <c r="I7" s="196"/>
      <c r="J7" s="196"/>
      <c r="K7" s="196"/>
      <c r="L7" s="196"/>
      <c r="M7" s="196"/>
      <c r="N7" s="196"/>
      <c r="O7" s="159">
        <v>16</v>
      </c>
      <c r="P7" s="159"/>
      <c r="Q7" s="159"/>
      <c r="R7" s="159"/>
      <c r="S7" s="159">
        <v>25</v>
      </c>
      <c r="T7" s="159"/>
      <c r="U7" s="159"/>
      <c r="V7" s="159"/>
      <c r="W7" s="159">
        <v>13</v>
      </c>
      <c r="X7" s="159"/>
      <c r="Y7" s="159"/>
      <c r="Z7" s="159"/>
      <c r="AA7" s="159">
        <v>4</v>
      </c>
      <c r="AB7" s="159"/>
      <c r="AC7" s="159"/>
      <c r="AD7" s="159"/>
    </row>
    <row r="8" spans="1:30" ht="21.95" customHeight="1">
      <c r="A8" s="159">
        <v>2</v>
      </c>
      <c r="B8" s="104" t="s">
        <v>709</v>
      </c>
      <c r="C8" s="196" t="s">
        <v>716</v>
      </c>
      <c r="D8" s="196"/>
      <c r="E8" s="196"/>
      <c r="F8" s="196"/>
      <c r="G8" s="196"/>
      <c r="H8" s="196"/>
      <c r="I8" s="196"/>
      <c r="J8" s="196"/>
      <c r="K8" s="196"/>
      <c r="L8" s="196"/>
      <c r="M8" s="196"/>
      <c r="N8" s="196"/>
      <c r="O8" s="159">
        <v>2</v>
      </c>
      <c r="P8" s="159"/>
      <c r="Q8" s="159"/>
      <c r="R8" s="159"/>
      <c r="S8" s="159"/>
      <c r="T8" s="159"/>
      <c r="U8" s="159"/>
      <c r="V8" s="159"/>
      <c r="W8" s="159">
        <v>2</v>
      </c>
      <c r="X8" s="159"/>
      <c r="Y8" s="159"/>
      <c r="Z8" s="159"/>
      <c r="AA8" s="159"/>
      <c r="AB8" s="159"/>
      <c r="AC8" s="159"/>
      <c r="AD8" s="159"/>
    </row>
    <row r="9" spans="1:30" ht="21.95" customHeight="1">
      <c r="A9" s="159"/>
      <c r="B9" s="104" t="s">
        <v>710</v>
      </c>
      <c r="C9" s="196" t="s">
        <v>715</v>
      </c>
      <c r="D9" s="196"/>
      <c r="E9" s="196"/>
      <c r="F9" s="196"/>
      <c r="G9" s="196"/>
      <c r="H9" s="196"/>
      <c r="I9" s="196"/>
      <c r="J9" s="196"/>
      <c r="K9" s="196"/>
      <c r="L9" s="196"/>
      <c r="M9" s="196"/>
      <c r="N9" s="196"/>
      <c r="O9" s="159">
        <v>4</v>
      </c>
      <c r="P9" s="159"/>
      <c r="Q9" s="159"/>
      <c r="R9" s="159"/>
      <c r="S9" s="159">
        <v>1</v>
      </c>
      <c r="T9" s="159"/>
      <c r="U9" s="159"/>
      <c r="V9" s="159"/>
      <c r="W9" s="159">
        <v>4</v>
      </c>
      <c r="X9" s="159"/>
      <c r="Y9" s="159"/>
      <c r="Z9" s="159"/>
      <c r="AA9" s="159">
        <v>1</v>
      </c>
      <c r="AB9" s="159"/>
      <c r="AC9" s="159"/>
      <c r="AD9" s="159"/>
    </row>
    <row r="10" spans="1:30" ht="21.95" customHeight="1">
      <c r="A10" s="159"/>
      <c r="B10" s="104" t="s">
        <v>713</v>
      </c>
      <c r="C10" s="196" t="s">
        <v>717</v>
      </c>
      <c r="D10" s="196"/>
      <c r="E10" s="196"/>
      <c r="F10" s="196"/>
      <c r="G10" s="196"/>
      <c r="H10" s="196"/>
      <c r="I10" s="196"/>
      <c r="J10" s="196"/>
      <c r="K10" s="196"/>
      <c r="L10" s="196"/>
      <c r="M10" s="196"/>
      <c r="N10" s="196"/>
      <c r="O10" s="159"/>
      <c r="P10" s="159"/>
      <c r="Q10" s="159"/>
      <c r="R10" s="159"/>
      <c r="S10" s="159"/>
      <c r="T10" s="159"/>
      <c r="U10" s="159"/>
      <c r="V10" s="159"/>
      <c r="W10" s="159"/>
      <c r="X10" s="159"/>
      <c r="Y10" s="159"/>
      <c r="Z10" s="159"/>
      <c r="AA10" s="159"/>
      <c r="AB10" s="159"/>
      <c r="AC10" s="159"/>
      <c r="AD10" s="159"/>
    </row>
    <row r="11" spans="1:30" ht="21.95" customHeight="1">
      <c r="A11" s="159"/>
      <c r="B11" s="104" t="s">
        <v>714</v>
      </c>
      <c r="C11" s="196" t="s">
        <v>718</v>
      </c>
      <c r="D11" s="196"/>
      <c r="E11" s="196"/>
      <c r="F11" s="196"/>
      <c r="G11" s="196"/>
      <c r="H11" s="196"/>
      <c r="I11" s="196"/>
      <c r="J11" s="196"/>
      <c r="K11" s="196"/>
      <c r="L11" s="196"/>
      <c r="M11" s="196"/>
      <c r="N11" s="196"/>
      <c r="O11" s="159">
        <v>1</v>
      </c>
      <c r="P11" s="159"/>
      <c r="Q11" s="159"/>
      <c r="R11" s="159"/>
      <c r="S11" s="159">
        <v>2</v>
      </c>
      <c r="T11" s="159"/>
      <c r="U11" s="159"/>
      <c r="V11" s="159"/>
      <c r="W11" s="159"/>
      <c r="X11" s="159"/>
      <c r="Y11" s="159"/>
      <c r="Z11" s="159"/>
      <c r="AA11" s="159">
        <v>1</v>
      </c>
      <c r="AB11" s="159"/>
      <c r="AC11" s="159"/>
      <c r="AD11" s="159"/>
    </row>
    <row r="12" spans="1:30" ht="21.95" customHeight="1">
      <c r="A12" s="159">
        <v>3</v>
      </c>
      <c r="B12" s="104" t="s">
        <v>709</v>
      </c>
      <c r="C12" s="196" t="s">
        <v>719</v>
      </c>
      <c r="D12" s="196"/>
      <c r="E12" s="196"/>
      <c r="F12" s="196"/>
      <c r="G12" s="196"/>
      <c r="H12" s="196"/>
      <c r="I12" s="196"/>
      <c r="J12" s="196"/>
      <c r="K12" s="196"/>
      <c r="L12" s="196"/>
      <c r="M12" s="196"/>
      <c r="N12" s="196"/>
      <c r="O12" s="159"/>
      <c r="P12" s="159"/>
      <c r="Q12" s="159"/>
      <c r="R12" s="159"/>
      <c r="S12" s="159"/>
      <c r="T12" s="159"/>
      <c r="U12" s="159"/>
      <c r="V12" s="159"/>
      <c r="W12" s="159"/>
      <c r="X12" s="159"/>
      <c r="Y12" s="159"/>
      <c r="Z12" s="159"/>
      <c r="AA12" s="159"/>
      <c r="AB12" s="159"/>
      <c r="AC12" s="159"/>
      <c r="AD12" s="159"/>
    </row>
    <row r="13" spans="1:30" ht="21.95" customHeight="1">
      <c r="A13" s="159"/>
      <c r="B13" s="104" t="s">
        <v>710</v>
      </c>
      <c r="C13" s="196" t="s">
        <v>720</v>
      </c>
      <c r="D13" s="196"/>
      <c r="E13" s="196"/>
      <c r="F13" s="196"/>
      <c r="G13" s="196"/>
      <c r="H13" s="196"/>
      <c r="I13" s="196"/>
      <c r="J13" s="196"/>
      <c r="K13" s="196"/>
      <c r="L13" s="196"/>
      <c r="M13" s="196"/>
      <c r="N13" s="196"/>
      <c r="O13" s="159">
        <v>9</v>
      </c>
      <c r="P13" s="159"/>
      <c r="Q13" s="159"/>
      <c r="R13" s="159"/>
      <c r="S13" s="159">
        <v>10</v>
      </c>
      <c r="T13" s="159"/>
      <c r="U13" s="159"/>
      <c r="V13" s="159"/>
      <c r="W13" s="159"/>
      <c r="X13" s="159"/>
      <c r="Y13" s="159"/>
      <c r="Z13" s="159"/>
      <c r="AA13" s="159">
        <v>5</v>
      </c>
      <c r="AB13" s="159"/>
      <c r="AC13" s="159"/>
      <c r="AD13" s="159"/>
    </row>
    <row r="14" spans="1:30" ht="21.95" customHeight="1">
      <c r="A14" s="159">
        <v>4</v>
      </c>
      <c r="B14" s="159"/>
      <c r="C14" s="196" t="s">
        <v>721</v>
      </c>
      <c r="D14" s="196"/>
      <c r="E14" s="196"/>
      <c r="F14" s="196"/>
      <c r="G14" s="196"/>
      <c r="H14" s="196"/>
      <c r="I14" s="196"/>
      <c r="J14" s="196"/>
      <c r="K14" s="196"/>
      <c r="L14" s="196"/>
      <c r="M14" s="196"/>
      <c r="N14" s="196"/>
      <c r="O14" s="159">
        <v>24</v>
      </c>
      <c r="P14" s="159"/>
      <c r="Q14" s="159"/>
      <c r="R14" s="159"/>
      <c r="S14" s="159">
        <v>12</v>
      </c>
      <c r="T14" s="159"/>
      <c r="U14" s="159"/>
      <c r="V14" s="159"/>
      <c r="W14" s="159">
        <v>17</v>
      </c>
      <c r="X14" s="159"/>
      <c r="Y14" s="159"/>
      <c r="Z14" s="159"/>
      <c r="AA14" s="159">
        <v>6</v>
      </c>
      <c r="AB14" s="159"/>
      <c r="AC14" s="159"/>
      <c r="AD14" s="159"/>
    </row>
    <row r="15" spans="1:30" ht="21.95" customHeight="1">
      <c r="A15" s="159">
        <v>5</v>
      </c>
      <c r="B15" s="104" t="s">
        <v>709</v>
      </c>
      <c r="C15" s="196" t="s">
        <v>722</v>
      </c>
      <c r="D15" s="196"/>
      <c r="E15" s="196"/>
      <c r="F15" s="196"/>
      <c r="G15" s="196"/>
      <c r="H15" s="196"/>
      <c r="I15" s="196"/>
      <c r="J15" s="196"/>
      <c r="K15" s="196"/>
      <c r="L15" s="196"/>
      <c r="M15" s="196"/>
      <c r="N15" s="196"/>
      <c r="O15" s="159">
        <v>13</v>
      </c>
      <c r="P15" s="159"/>
      <c r="Q15" s="159"/>
      <c r="R15" s="159"/>
      <c r="S15" s="159">
        <v>3</v>
      </c>
      <c r="T15" s="159"/>
      <c r="U15" s="159"/>
      <c r="V15" s="159"/>
      <c r="W15" s="159">
        <v>10</v>
      </c>
      <c r="X15" s="159"/>
      <c r="Y15" s="159"/>
      <c r="Z15" s="159"/>
      <c r="AA15" s="159">
        <v>1</v>
      </c>
      <c r="AB15" s="159"/>
      <c r="AC15" s="159"/>
      <c r="AD15" s="159"/>
    </row>
    <row r="16" spans="1:30" ht="21.95" customHeight="1">
      <c r="A16" s="159"/>
      <c r="B16" s="104" t="s">
        <v>710</v>
      </c>
      <c r="C16" s="196" t="s">
        <v>723</v>
      </c>
      <c r="D16" s="196"/>
      <c r="E16" s="196"/>
      <c r="F16" s="196"/>
      <c r="G16" s="196"/>
      <c r="H16" s="196"/>
      <c r="I16" s="196"/>
      <c r="J16" s="196"/>
      <c r="K16" s="196"/>
      <c r="L16" s="196"/>
      <c r="M16" s="196"/>
      <c r="N16" s="196"/>
      <c r="O16" s="159">
        <v>5</v>
      </c>
      <c r="P16" s="159"/>
      <c r="Q16" s="159"/>
      <c r="R16" s="159"/>
      <c r="S16" s="159"/>
      <c r="T16" s="159"/>
      <c r="U16" s="159"/>
      <c r="V16" s="159"/>
      <c r="W16" s="159">
        <v>2</v>
      </c>
      <c r="X16" s="159"/>
      <c r="Y16" s="159"/>
      <c r="Z16" s="159"/>
      <c r="AA16" s="159"/>
      <c r="AB16" s="159"/>
      <c r="AC16" s="159"/>
      <c r="AD16" s="159"/>
    </row>
    <row r="17" spans="1:30" ht="21.95" customHeight="1">
      <c r="A17" s="159">
        <v>6</v>
      </c>
      <c r="B17" s="104" t="s">
        <v>709</v>
      </c>
      <c r="C17" s="196" t="s">
        <v>724</v>
      </c>
      <c r="D17" s="196"/>
      <c r="E17" s="196"/>
      <c r="F17" s="196"/>
      <c r="G17" s="196"/>
      <c r="H17" s="196"/>
      <c r="I17" s="196"/>
      <c r="J17" s="196"/>
      <c r="K17" s="196"/>
      <c r="L17" s="196"/>
      <c r="M17" s="196"/>
      <c r="N17" s="196"/>
      <c r="O17" s="159">
        <v>6</v>
      </c>
      <c r="P17" s="159"/>
      <c r="Q17" s="159"/>
      <c r="R17" s="159"/>
      <c r="S17" s="159"/>
      <c r="T17" s="159"/>
      <c r="U17" s="159"/>
      <c r="V17" s="159"/>
      <c r="W17" s="159">
        <v>6</v>
      </c>
      <c r="X17" s="159"/>
      <c r="Y17" s="159"/>
      <c r="Z17" s="159"/>
      <c r="AA17" s="159"/>
      <c r="AB17" s="159"/>
      <c r="AC17" s="159"/>
      <c r="AD17" s="159"/>
    </row>
    <row r="18" spans="1:30" ht="21.95" customHeight="1">
      <c r="A18" s="159"/>
      <c r="B18" s="104" t="s">
        <v>710</v>
      </c>
      <c r="C18" s="196" t="s">
        <v>725</v>
      </c>
      <c r="D18" s="196"/>
      <c r="E18" s="196"/>
      <c r="F18" s="196"/>
      <c r="G18" s="196"/>
      <c r="H18" s="196"/>
      <c r="I18" s="196"/>
      <c r="J18" s="196"/>
      <c r="K18" s="196"/>
      <c r="L18" s="196"/>
      <c r="M18" s="196"/>
      <c r="N18" s="196"/>
      <c r="O18" s="159">
        <v>23</v>
      </c>
      <c r="P18" s="159"/>
      <c r="Q18" s="159"/>
      <c r="R18" s="159"/>
      <c r="S18" s="159"/>
      <c r="T18" s="159"/>
      <c r="U18" s="159"/>
      <c r="V18" s="159"/>
      <c r="W18" s="159">
        <v>23</v>
      </c>
      <c r="X18" s="159"/>
      <c r="Y18" s="159"/>
      <c r="Z18" s="159"/>
      <c r="AA18" s="159"/>
      <c r="AB18" s="159"/>
      <c r="AC18" s="159"/>
      <c r="AD18" s="159"/>
    </row>
    <row r="19" spans="1:30" ht="21.95" customHeight="1">
      <c r="A19" s="159"/>
      <c r="B19" s="104" t="s">
        <v>713</v>
      </c>
      <c r="C19" s="196" t="s">
        <v>726</v>
      </c>
      <c r="D19" s="196"/>
      <c r="E19" s="196"/>
      <c r="F19" s="196"/>
      <c r="G19" s="196"/>
      <c r="H19" s="196"/>
      <c r="I19" s="196"/>
      <c r="J19" s="196"/>
      <c r="K19" s="196"/>
      <c r="L19" s="196"/>
      <c r="M19" s="196"/>
      <c r="N19" s="196"/>
      <c r="O19" s="159">
        <v>26</v>
      </c>
      <c r="P19" s="159"/>
      <c r="Q19" s="159"/>
      <c r="R19" s="159"/>
      <c r="S19" s="159">
        <v>4</v>
      </c>
      <c r="T19" s="159"/>
      <c r="U19" s="159"/>
      <c r="V19" s="159"/>
      <c r="W19" s="159">
        <v>25</v>
      </c>
      <c r="X19" s="159"/>
      <c r="Y19" s="159"/>
      <c r="Z19" s="159"/>
      <c r="AA19" s="159">
        <v>4</v>
      </c>
      <c r="AB19" s="159"/>
      <c r="AC19" s="159"/>
      <c r="AD19" s="159"/>
    </row>
    <row r="20" spans="1:30" ht="21.95" customHeight="1">
      <c r="A20" s="159"/>
      <c r="B20" s="104" t="s">
        <v>714</v>
      </c>
      <c r="C20" s="196" t="s">
        <v>727</v>
      </c>
      <c r="D20" s="196"/>
      <c r="E20" s="196"/>
      <c r="F20" s="196"/>
      <c r="G20" s="196"/>
      <c r="H20" s="196"/>
      <c r="I20" s="196"/>
      <c r="J20" s="196"/>
      <c r="K20" s="196"/>
      <c r="L20" s="196"/>
      <c r="M20" s="196"/>
      <c r="N20" s="196"/>
      <c r="O20" s="159">
        <v>3</v>
      </c>
      <c r="P20" s="159"/>
      <c r="Q20" s="159"/>
      <c r="R20" s="159"/>
      <c r="S20" s="159">
        <v>1</v>
      </c>
      <c r="T20" s="159"/>
      <c r="U20" s="159"/>
      <c r="V20" s="159"/>
      <c r="W20" s="159">
        <v>3</v>
      </c>
      <c r="X20" s="159"/>
      <c r="Y20" s="159"/>
      <c r="Z20" s="159"/>
      <c r="AA20" s="159"/>
      <c r="AB20" s="159"/>
      <c r="AC20" s="159"/>
      <c r="AD20" s="159"/>
    </row>
    <row r="21" spans="1:30" ht="21.95" customHeight="1">
      <c r="A21" s="159">
        <v>7</v>
      </c>
      <c r="B21" s="159"/>
      <c r="C21" s="196" t="s">
        <v>728</v>
      </c>
      <c r="D21" s="196"/>
      <c r="E21" s="196"/>
      <c r="F21" s="196"/>
      <c r="G21" s="196"/>
      <c r="H21" s="196"/>
      <c r="I21" s="196"/>
      <c r="J21" s="196"/>
      <c r="K21" s="196"/>
      <c r="L21" s="196"/>
      <c r="M21" s="196"/>
      <c r="N21" s="196"/>
      <c r="O21" s="159">
        <v>22</v>
      </c>
      <c r="P21" s="159"/>
      <c r="Q21" s="159"/>
      <c r="R21" s="159"/>
      <c r="S21" s="159"/>
      <c r="T21" s="159"/>
      <c r="U21" s="159"/>
      <c r="V21" s="159"/>
      <c r="W21" s="159">
        <v>21</v>
      </c>
      <c r="X21" s="159"/>
      <c r="Y21" s="159"/>
      <c r="Z21" s="159"/>
      <c r="AA21" s="159"/>
      <c r="AB21" s="159"/>
      <c r="AC21" s="159"/>
      <c r="AD21" s="159"/>
    </row>
    <row r="22" spans="1:30" ht="21.95" customHeight="1">
      <c r="A22" s="159">
        <v>8</v>
      </c>
      <c r="B22" s="159"/>
      <c r="C22" s="196" t="s">
        <v>729</v>
      </c>
      <c r="D22" s="196"/>
      <c r="E22" s="196"/>
      <c r="F22" s="196"/>
      <c r="G22" s="196"/>
      <c r="H22" s="196"/>
      <c r="I22" s="196"/>
      <c r="J22" s="196"/>
      <c r="K22" s="196"/>
      <c r="L22" s="196"/>
      <c r="M22" s="196"/>
      <c r="N22" s="196"/>
      <c r="O22" s="159">
        <v>4</v>
      </c>
      <c r="P22" s="159"/>
      <c r="Q22" s="159"/>
      <c r="R22" s="159"/>
      <c r="S22" s="159"/>
      <c r="T22" s="159"/>
      <c r="U22" s="159"/>
      <c r="V22" s="159"/>
      <c r="W22" s="159">
        <v>4</v>
      </c>
      <c r="X22" s="159"/>
      <c r="Y22" s="159"/>
      <c r="Z22" s="159"/>
      <c r="AA22" s="159"/>
      <c r="AB22" s="159"/>
      <c r="AC22" s="159"/>
      <c r="AD22" s="159"/>
    </row>
    <row r="23" spans="1:30" ht="21.95" customHeight="1">
      <c r="A23" s="159">
        <v>9</v>
      </c>
      <c r="B23" s="104" t="s">
        <v>709</v>
      </c>
      <c r="C23" s="196" t="s">
        <v>730</v>
      </c>
      <c r="D23" s="196"/>
      <c r="E23" s="196"/>
      <c r="F23" s="196"/>
      <c r="G23" s="196"/>
      <c r="H23" s="196"/>
      <c r="I23" s="196"/>
      <c r="J23" s="196"/>
      <c r="K23" s="196"/>
      <c r="L23" s="196"/>
      <c r="M23" s="196"/>
      <c r="N23" s="196"/>
      <c r="O23" s="159"/>
      <c r="P23" s="159"/>
      <c r="Q23" s="159"/>
      <c r="R23" s="159"/>
      <c r="S23" s="159">
        <v>1</v>
      </c>
      <c r="T23" s="159"/>
      <c r="U23" s="159"/>
      <c r="V23" s="159"/>
      <c r="W23" s="159"/>
      <c r="X23" s="159"/>
      <c r="Y23" s="159"/>
      <c r="Z23" s="159"/>
      <c r="AA23" s="159">
        <v>1</v>
      </c>
      <c r="AB23" s="159"/>
      <c r="AC23" s="159"/>
      <c r="AD23" s="159"/>
    </row>
    <row r="24" spans="1:30" ht="21.95" customHeight="1">
      <c r="A24" s="159"/>
      <c r="B24" s="104" t="s">
        <v>710</v>
      </c>
      <c r="C24" s="196" t="s">
        <v>731</v>
      </c>
      <c r="D24" s="196"/>
      <c r="E24" s="196"/>
      <c r="F24" s="196"/>
      <c r="G24" s="196"/>
      <c r="H24" s="196"/>
      <c r="I24" s="196"/>
      <c r="J24" s="196"/>
      <c r="K24" s="196"/>
      <c r="L24" s="196"/>
      <c r="M24" s="196"/>
      <c r="N24" s="196"/>
      <c r="O24" s="159"/>
      <c r="P24" s="159"/>
      <c r="Q24" s="159"/>
      <c r="R24" s="159"/>
      <c r="S24" s="159"/>
      <c r="T24" s="159"/>
      <c r="U24" s="159"/>
      <c r="V24" s="159"/>
      <c r="W24" s="159"/>
      <c r="X24" s="159"/>
      <c r="Y24" s="159"/>
      <c r="Z24" s="159"/>
      <c r="AA24" s="159"/>
      <c r="AB24" s="159"/>
      <c r="AC24" s="159"/>
      <c r="AD24" s="159"/>
    </row>
    <row r="25" spans="1:30" ht="21.95" customHeight="1">
      <c r="A25" s="159">
        <v>10</v>
      </c>
      <c r="B25" s="159"/>
      <c r="C25" s="196" t="s">
        <v>732</v>
      </c>
      <c r="D25" s="196"/>
      <c r="E25" s="196"/>
      <c r="F25" s="196"/>
      <c r="G25" s="196"/>
      <c r="H25" s="196"/>
      <c r="I25" s="196"/>
      <c r="J25" s="196"/>
      <c r="K25" s="196"/>
      <c r="L25" s="196"/>
      <c r="M25" s="196"/>
      <c r="N25" s="196"/>
      <c r="O25" s="159"/>
      <c r="P25" s="159"/>
      <c r="Q25" s="159"/>
      <c r="R25" s="159"/>
      <c r="S25" s="159"/>
      <c r="T25" s="159"/>
      <c r="U25" s="159"/>
      <c r="V25" s="159"/>
      <c r="W25" s="159"/>
      <c r="X25" s="159"/>
      <c r="Y25" s="159"/>
      <c r="Z25" s="159"/>
      <c r="AA25" s="159"/>
      <c r="AB25" s="159"/>
      <c r="AC25" s="159"/>
      <c r="AD25" s="159"/>
    </row>
    <row r="26" spans="1:30" ht="21.95" customHeight="1">
      <c r="A26" s="159">
        <v>11</v>
      </c>
      <c r="B26" s="159"/>
      <c r="C26" s="196" t="s">
        <v>733</v>
      </c>
      <c r="D26" s="196"/>
      <c r="E26" s="196"/>
      <c r="F26" s="196"/>
      <c r="G26" s="196"/>
      <c r="H26" s="196"/>
      <c r="I26" s="196"/>
      <c r="J26" s="196"/>
      <c r="K26" s="196"/>
      <c r="L26" s="196"/>
      <c r="M26" s="196"/>
      <c r="N26" s="196"/>
      <c r="O26" s="159">
        <v>2</v>
      </c>
      <c r="P26" s="159"/>
      <c r="Q26" s="159"/>
      <c r="R26" s="159"/>
      <c r="S26" s="159"/>
      <c r="T26" s="159"/>
      <c r="U26" s="159"/>
      <c r="V26" s="159"/>
      <c r="W26" s="159">
        <v>1</v>
      </c>
      <c r="X26" s="159"/>
      <c r="Y26" s="159"/>
      <c r="Z26" s="159"/>
      <c r="AA26" s="159"/>
      <c r="AB26" s="159"/>
      <c r="AC26" s="159"/>
      <c r="AD26" s="159"/>
    </row>
    <row r="27" spans="1:30" ht="21.95" customHeight="1">
      <c r="A27" s="159">
        <v>12</v>
      </c>
      <c r="B27" s="104" t="s">
        <v>709</v>
      </c>
      <c r="C27" s="196" t="s">
        <v>734</v>
      </c>
      <c r="D27" s="196"/>
      <c r="E27" s="196"/>
      <c r="F27" s="196"/>
      <c r="G27" s="196"/>
      <c r="H27" s="196"/>
      <c r="I27" s="196"/>
      <c r="J27" s="196"/>
      <c r="K27" s="196"/>
      <c r="L27" s="196"/>
      <c r="M27" s="196"/>
      <c r="N27" s="196"/>
      <c r="O27" s="159">
        <v>5</v>
      </c>
      <c r="P27" s="159"/>
      <c r="Q27" s="159"/>
      <c r="R27" s="159"/>
      <c r="S27" s="159"/>
      <c r="T27" s="159"/>
      <c r="U27" s="159"/>
      <c r="V27" s="159"/>
      <c r="W27" s="159">
        <v>4</v>
      </c>
      <c r="X27" s="159"/>
      <c r="Y27" s="159"/>
      <c r="Z27" s="159"/>
      <c r="AA27" s="159"/>
      <c r="AB27" s="159"/>
      <c r="AC27" s="159"/>
      <c r="AD27" s="159"/>
    </row>
    <row r="28" spans="1:30" ht="21.95" customHeight="1">
      <c r="A28" s="159"/>
      <c r="B28" s="104" t="s">
        <v>710</v>
      </c>
      <c r="C28" s="196" t="s">
        <v>735</v>
      </c>
      <c r="D28" s="196"/>
      <c r="E28" s="196"/>
      <c r="F28" s="196"/>
      <c r="G28" s="196"/>
      <c r="H28" s="196"/>
      <c r="I28" s="196"/>
      <c r="J28" s="196"/>
      <c r="K28" s="196"/>
      <c r="L28" s="196"/>
      <c r="M28" s="196"/>
      <c r="N28" s="196"/>
      <c r="O28" s="159"/>
      <c r="P28" s="159"/>
      <c r="Q28" s="159"/>
      <c r="R28" s="159"/>
      <c r="S28" s="159"/>
      <c r="T28" s="159"/>
      <c r="U28" s="159"/>
      <c r="V28" s="159"/>
      <c r="W28" s="159"/>
      <c r="X28" s="159"/>
      <c r="Y28" s="159"/>
      <c r="Z28" s="159"/>
      <c r="AA28" s="159"/>
      <c r="AB28" s="159"/>
      <c r="AC28" s="159"/>
      <c r="AD28" s="159"/>
    </row>
    <row r="29" spans="1:30" ht="21.95" customHeight="1">
      <c r="A29" s="159">
        <v>13</v>
      </c>
      <c r="B29" s="104" t="s">
        <v>709</v>
      </c>
      <c r="C29" s="196" t="s">
        <v>736</v>
      </c>
      <c r="D29" s="196"/>
      <c r="E29" s="196"/>
      <c r="F29" s="196"/>
      <c r="G29" s="196"/>
      <c r="H29" s="196"/>
      <c r="I29" s="196"/>
      <c r="J29" s="196"/>
      <c r="K29" s="196"/>
      <c r="L29" s="196"/>
      <c r="M29" s="196"/>
      <c r="N29" s="196"/>
      <c r="O29" s="159"/>
      <c r="P29" s="159"/>
      <c r="Q29" s="159"/>
      <c r="R29" s="159"/>
      <c r="S29" s="159"/>
      <c r="T29" s="159"/>
      <c r="U29" s="159"/>
      <c r="V29" s="159"/>
      <c r="W29" s="159"/>
      <c r="X29" s="159"/>
      <c r="Y29" s="159"/>
      <c r="Z29" s="159"/>
      <c r="AA29" s="159"/>
      <c r="AB29" s="159"/>
      <c r="AC29" s="159"/>
      <c r="AD29" s="159"/>
    </row>
    <row r="30" spans="1:30" ht="21.95" customHeight="1">
      <c r="A30" s="159"/>
      <c r="B30" s="104" t="s">
        <v>710</v>
      </c>
      <c r="C30" s="196" t="s">
        <v>737</v>
      </c>
      <c r="D30" s="196"/>
      <c r="E30" s="196"/>
      <c r="F30" s="196"/>
      <c r="G30" s="196"/>
      <c r="H30" s="196"/>
      <c r="I30" s="196"/>
      <c r="J30" s="196"/>
      <c r="K30" s="196"/>
      <c r="L30" s="196"/>
      <c r="M30" s="196"/>
      <c r="N30" s="196"/>
      <c r="O30" s="159"/>
      <c r="P30" s="159"/>
      <c r="Q30" s="159"/>
      <c r="R30" s="159"/>
      <c r="S30" s="159"/>
      <c r="T30" s="159"/>
      <c r="U30" s="159"/>
      <c r="V30" s="159"/>
      <c r="W30" s="159"/>
      <c r="X30" s="159"/>
      <c r="Y30" s="159"/>
      <c r="Z30" s="159"/>
      <c r="AA30" s="159"/>
      <c r="AB30" s="159"/>
      <c r="AC30" s="159"/>
      <c r="AD30" s="159"/>
    </row>
    <row r="31" spans="1:30" ht="21.95" customHeight="1">
      <c r="A31" s="159">
        <v>14</v>
      </c>
      <c r="B31" s="159"/>
      <c r="C31" s="196" t="s">
        <v>366</v>
      </c>
      <c r="D31" s="196"/>
      <c r="E31" s="196"/>
      <c r="F31" s="196"/>
      <c r="G31" s="196"/>
      <c r="H31" s="196"/>
      <c r="I31" s="196"/>
      <c r="J31" s="196"/>
      <c r="K31" s="196"/>
      <c r="L31" s="196"/>
      <c r="M31" s="196"/>
      <c r="N31" s="196"/>
      <c r="O31" s="159"/>
      <c r="P31" s="159"/>
      <c r="Q31" s="159"/>
      <c r="R31" s="159"/>
      <c r="S31" s="159"/>
      <c r="T31" s="159"/>
      <c r="U31" s="159"/>
      <c r="V31" s="159"/>
      <c r="W31" s="159"/>
      <c r="X31" s="159"/>
      <c r="Y31" s="159"/>
      <c r="Z31" s="159"/>
      <c r="AA31" s="159"/>
      <c r="AB31" s="159"/>
      <c r="AC31" s="159"/>
      <c r="AD31" s="159"/>
    </row>
    <row r="32" spans="1:30" ht="21.95" customHeight="1">
      <c r="A32" s="159">
        <v>15</v>
      </c>
      <c r="B32" s="159"/>
      <c r="C32" s="196" t="s">
        <v>738</v>
      </c>
      <c r="D32" s="196"/>
      <c r="E32" s="196"/>
      <c r="F32" s="196"/>
      <c r="G32" s="196"/>
      <c r="H32" s="196"/>
      <c r="I32" s="196"/>
      <c r="J32" s="196"/>
      <c r="K32" s="196"/>
      <c r="L32" s="196"/>
      <c r="M32" s="196"/>
      <c r="N32" s="196"/>
      <c r="O32" s="159">
        <v>16</v>
      </c>
      <c r="P32" s="159"/>
      <c r="Q32" s="159"/>
      <c r="R32" s="159"/>
      <c r="S32" s="159">
        <v>3</v>
      </c>
      <c r="T32" s="159"/>
      <c r="U32" s="159"/>
      <c r="V32" s="159"/>
      <c r="W32" s="159">
        <v>9</v>
      </c>
      <c r="X32" s="159"/>
      <c r="Y32" s="159"/>
      <c r="Z32" s="159"/>
      <c r="AA32" s="159">
        <v>2</v>
      </c>
      <c r="AB32" s="159"/>
      <c r="AC32" s="159"/>
      <c r="AD32" s="159"/>
    </row>
    <row r="33" spans="1:33" ht="21.95" customHeight="1">
      <c r="A33" s="159">
        <v>16</v>
      </c>
      <c r="B33" s="104" t="s">
        <v>709</v>
      </c>
      <c r="C33" s="196" t="s">
        <v>739</v>
      </c>
      <c r="D33" s="196"/>
      <c r="E33" s="196"/>
      <c r="F33" s="196"/>
      <c r="G33" s="196"/>
      <c r="H33" s="196"/>
      <c r="I33" s="196"/>
      <c r="J33" s="196"/>
      <c r="K33" s="196"/>
      <c r="L33" s="196"/>
      <c r="M33" s="196"/>
      <c r="N33" s="196"/>
      <c r="O33" s="159">
        <v>6</v>
      </c>
      <c r="P33" s="159"/>
      <c r="Q33" s="159"/>
      <c r="R33" s="159"/>
      <c r="S33" s="159">
        <v>6</v>
      </c>
      <c r="T33" s="159"/>
      <c r="U33" s="159"/>
      <c r="V33" s="159"/>
      <c r="W33" s="159">
        <v>3</v>
      </c>
      <c r="X33" s="159"/>
      <c r="Y33" s="159"/>
      <c r="Z33" s="159"/>
      <c r="AA33" s="159">
        <v>1</v>
      </c>
      <c r="AB33" s="159"/>
      <c r="AC33" s="159"/>
      <c r="AD33" s="159"/>
    </row>
    <row r="34" spans="1:33" ht="21.95" customHeight="1">
      <c r="A34" s="159"/>
      <c r="B34" s="104" t="s">
        <v>710</v>
      </c>
      <c r="C34" s="196" t="s">
        <v>740</v>
      </c>
      <c r="D34" s="196"/>
      <c r="E34" s="196"/>
      <c r="F34" s="196"/>
      <c r="G34" s="196"/>
      <c r="H34" s="196"/>
      <c r="I34" s="196"/>
      <c r="J34" s="196"/>
      <c r="K34" s="196"/>
      <c r="L34" s="196"/>
      <c r="M34" s="196"/>
      <c r="N34" s="196"/>
      <c r="O34" s="159"/>
      <c r="P34" s="159"/>
      <c r="Q34" s="159"/>
      <c r="R34" s="159"/>
      <c r="S34" s="159"/>
      <c r="T34" s="159"/>
      <c r="U34" s="159"/>
      <c r="V34" s="159"/>
      <c r="W34" s="159"/>
      <c r="X34" s="159"/>
      <c r="Y34" s="159"/>
      <c r="Z34" s="159"/>
      <c r="AA34" s="159"/>
      <c r="AB34" s="159"/>
      <c r="AC34" s="159"/>
      <c r="AD34" s="159"/>
    </row>
    <row r="35" spans="1:33" ht="21.95" customHeight="1">
      <c r="A35" s="159" t="s">
        <v>741</v>
      </c>
      <c r="B35" s="159"/>
      <c r="C35" s="159"/>
      <c r="D35" s="159"/>
      <c r="E35" s="159"/>
      <c r="F35" s="159"/>
      <c r="G35" s="159"/>
      <c r="H35" s="159"/>
      <c r="I35" s="159"/>
      <c r="J35" s="159"/>
      <c r="K35" s="159"/>
      <c r="L35" s="159"/>
      <c r="M35" s="159"/>
      <c r="N35" s="159"/>
      <c r="O35" s="159">
        <f>SUM(O6:R34)</f>
        <v>191</v>
      </c>
      <c r="P35" s="159"/>
      <c r="Q35" s="159"/>
      <c r="R35" s="159"/>
      <c r="S35" s="159">
        <f t="shared" ref="S35" si="0">SUM(S6:V34)</f>
        <v>68</v>
      </c>
      <c r="T35" s="159"/>
      <c r="U35" s="159"/>
      <c r="V35" s="159"/>
      <c r="W35" s="159">
        <f t="shared" ref="W35" si="1">SUM(W6:Z34)</f>
        <v>151</v>
      </c>
      <c r="X35" s="159"/>
      <c r="Y35" s="159"/>
      <c r="Z35" s="159"/>
      <c r="AA35" s="159">
        <f t="shared" ref="AA35" si="2">SUM(AA6:AD34)</f>
        <v>26</v>
      </c>
      <c r="AB35" s="159"/>
      <c r="AC35" s="159"/>
      <c r="AD35" s="159"/>
    </row>
    <row r="36" spans="1:33" ht="21.9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row>
    <row r="37" spans="1:33" ht="21.9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3" ht="18.95" customHeight="1">
      <c r="A38" s="152" t="s">
        <v>783</v>
      </c>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78"/>
      <c r="AF38" s="78"/>
      <c r="AG38" s="78"/>
    </row>
    <row r="40" spans="1:33" ht="18.95" customHeight="1">
      <c r="A40" s="1" t="s">
        <v>1656</v>
      </c>
    </row>
  </sheetData>
  <mergeCells count="177">
    <mergeCell ref="U2:AD2"/>
    <mergeCell ref="O3:V4"/>
    <mergeCell ref="W3:AD4"/>
    <mergeCell ref="AA5:AD5"/>
    <mergeCell ref="AA34:AD34"/>
    <mergeCell ref="A35:N35"/>
    <mergeCell ref="O35:R35"/>
    <mergeCell ref="S35:V35"/>
    <mergeCell ref="W35:Z35"/>
    <mergeCell ref="AA35:AD35"/>
    <mergeCell ref="O5:R5"/>
    <mergeCell ref="A33:A34"/>
    <mergeCell ref="C33:N33"/>
    <mergeCell ref="O33:R33"/>
    <mergeCell ref="S33:V33"/>
    <mergeCell ref="W33:Z33"/>
    <mergeCell ref="AA33:AD33"/>
    <mergeCell ref="C34:N34"/>
    <mergeCell ref="O34:R34"/>
    <mergeCell ref="S34:V34"/>
    <mergeCell ref="W34:Z34"/>
    <mergeCell ref="A32:B32"/>
    <mergeCell ref="C32:N32"/>
    <mergeCell ref="O32:R32"/>
    <mergeCell ref="S32:V32"/>
    <mergeCell ref="W32:Z32"/>
    <mergeCell ref="AA32:AD32"/>
    <mergeCell ref="W30:Z30"/>
    <mergeCell ref="AA30:AD30"/>
    <mergeCell ref="A31:B31"/>
    <mergeCell ref="C31:N31"/>
    <mergeCell ref="O31:R31"/>
    <mergeCell ref="S31:V31"/>
    <mergeCell ref="W31:Z31"/>
    <mergeCell ref="AA31:AD31"/>
    <mergeCell ref="AA28:AD28"/>
    <mergeCell ref="A29:A30"/>
    <mergeCell ref="C29:N29"/>
    <mergeCell ref="O29:R29"/>
    <mergeCell ref="S29:V29"/>
    <mergeCell ref="W29:Z29"/>
    <mergeCell ref="AA29:AD29"/>
    <mergeCell ref="C30:N30"/>
    <mergeCell ref="O30:R30"/>
    <mergeCell ref="S30:V30"/>
    <mergeCell ref="A27:A28"/>
    <mergeCell ref="C27:N27"/>
    <mergeCell ref="O27:R27"/>
    <mergeCell ref="S27:V27"/>
    <mergeCell ref="W27:Z27"/>
    <mergeCell ref="AA27:AD27"/>
    <mergeCell ref="C28:N28"/>
    <mergeCell ref="O28:R28"/>
    <mergeCell ref="S28:V28"/>
    <mergeCell ref="W28:Z28"/>
    <mergeCell ref="A26:B26"/>
    <mergeCell ref="C26:N26"/>
    <mergeCell ref="O26:R26"/>
    <mergeCell ref="S26:V26"/>
    <mergeCell ref="W26:Z26"/>
    <mergeCell ref="AA26:AD26"/>
    <mergeCell ref="AA24:AD24"/>
    <mergeCell ref="A25:B25"/>
    <mergeCell ref="C25:N25"/>
    <mergeCell ref="O25:R25"/>
    <mergeCell ref="S25:V25"/>
    <mergeCell ref="W25:Z25"/>
    <mergeCell ref="AA25:AD25"/>
    <mergeCell ref="A23:A24"/>
    <mergeCell ref="C23:N23"/>
    <mergeCell ref="O23:R23"/>
    <mergeCell ref="S23:V23"/>
    <mergeCell ref="W23:Z23"/>
    <mergeCell ref="AA23:AD23"/>
    <mergeCell ref="C24:N24"/>
    <mergeCell ref="O24:R24"/>
    <mergeCell ref="S24:V24"/>
    <mergeCell ref="W24:Z24"/>
    <mergeCell ref="AA21:AD21"/>
    <mergeCell ref="A22:B22"/>
    <mergeCell ref="C22:N22"/>
    <mergeCell ref="O22:R22"/>
    <mergeCell ref="S22:V22"/>
    <mergeCell ref="W22:Z22"/>
    <mergeCell ref="AA22:AD22"/>
    <mergeCell ref="C20:N20"/>
    <mergeCell ref="O20:R20"/>
    <mergeCell ref="S20:V20"/>
    <mergeCell ref="W20:Z20"/>
    <mergeCell ref="AA20:AD20"/>
    <mergeCell ref="A21:B21"/>
    <mergeCell ref="C21:N21"/>
    <mergeCell ref="O21:R21"/>
    <mergeCell ref="S21:V21"/>
    <mergeCell ref="W21:Z21"/>
    <mergeCell ref="W18:Z18"/>
    <mergeCell ref="AA18:AD18"/>
    <mergeCell ref="C19:N19"/>
    <mergeCell ref="O19:R19"/>
    <mergeCell ref="S19:V19"/>
    <mergeCell ref="W19:Z19"/>
    <mergeCell ref="AA19:AD19"/>
    <mergeCell ref="AA16:AD16"/>
    <mergeCell ref="A17:A20"/>
    <mergeCell ref="C17:N17"/>
    <mergeCell ref="O17:R17"/>
    <mergeCell ref="S17:V17"/>
    <mergeCell ref="W17:Z17"/>
    <mergeCell ref="AA17:AD17"/>
    <mergeCell ref="C18:N18"/>
    <mergeCell ref="O18:R18"/>
    <mergeCell ref="S18:V18"/>
    <mergeCell ref="A15:A16"/>
    <mergeCell ref="C15:N15"/>
    <mergeCell ref="O15:R15"/>
    <mergeCell ref="S15:V15"/>
    <mergeCell ref="W15:Z15"/>
    <mergeCell ref="AA15:AD15"/>
    <mergeCell ref="C16:N16"/>
    <mergeCell ref="AA11:AD11"/>
    <mergeCell ref="O16:R16"/>
    <mergeCell ref="S16:V16"/>
    <mergeCell ref="W16:Z16"/>
    <mergeCell ref="A14:B14"/>
    <mergeCell ref="C14:N14"/>
    <mergeCell ref="O14:R14"/>
    <mergeCell ref="S14:V14"/>
    <mergeCell ref="W14:Z14"/>
    <mergeCell ref="AA14:AD14"/>
    <mergeCell ref="S7:V7"/>
    <mergeCell ref="W7:Z7"/>
    <mergeCell ref="A12:A13"/>
    <mergeCell ref="C12:N12"/>
    <mergeCell ref="O12:R12"/>
    <mergeCell ref="S12:V12"/>
    <mergeCell ref="W12:Z12"/>
    <mergeCell ref="W9:Z9"/>
    <mergeCell ref="AA9:AD9"/>
    <mergeCell ref="C10:N10"/>
    <mergeCell ref="O10:R10"/>
    <mergeCell ref="S10:V10"/>
    <mergeCell ref="W10:Z10"/>
    <mergeCell ref="AA10:AD10"/>
    <mergeCell ref="AA12:AD12"/>
    <mergeCell ref="C13:N13"/>
    <mergeCell ref="O13:R13"/>
    <mergeCell ref="S13:V13"/>
    <mergeCell ref="W13:Z13"/>
    <mergeCell ref="AA13:AD13"/>
    <mergeCell ref="C11:N11"/>
    <mergeCell ref="O11:R11"/>
    <mergeCell ref="S11:V11"/>
    <mergeCell ref="W11:Z11"/>
    <mergeCell ref="A38:AD38"/>
    <mergeCell ref="A1:N2"/>
    <mergeCell ref="A3:N3"/>
    <mergeCell ref="A5:N5"/>
    <mergeCell ref="S5:V5"/>
    <mergeCell ref="W5:Z5"/>
    <mergeCell ref="AA7:AD7"/>
    <mergeCell ref="A8:A11"/>
    <mergeCell ref="C8:N8"/>
    <mergeCell ref="O8:R8"/>
    <mergeCell ref="S8:V8"/>
    <mergeCell ref="W8:Z8"/>
    <mergeCell ref="AA8:AD8"/>
    <mergeCell ref="C9:N9"/>
    <mergeCell ref="O9:R9"/>
    <mergeCell ref="S9:V9"/>
    <mergeCell ref="A6:A7"/>
    <mergeCell ref="C6:N6"/>
    <mergeCell ref="O6:R6"/>
    <mergeCell ref="S6:V6"/>
    <mergeCell ref="W6:Z6"/>
    <mergeCell ref="AA6:AD6"/>
    <mergeCell ref="C7:N7"/>
    <mergeCell ref="O7:R7"/>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6"/>
  <sheetViews>
    <sheetView workbookViewId="0">
      <selection activeCell="A40" sqref="A40:AC41"/>
    </sheetView>
  </sheetViews>
  <sheetFormatPr defaultColWidth="3.75" defaultRowHeight="22.5" customHeight="1"/>
  <cols>
    <col min="1" max="6" width="3.75" style="1"/>
    <col min="7" max="27" width="3.125" style="1" customWidth="1"/>
    <col min="28" max="16384" width="3.75" style="1"/>
  </cols>
  <sheetData>
    <row r="1" spans="1:30" ht="17.45" customHeight="1"/>
    <row r="2" spans="1:30" ht="17.45" customHeight="1">
      <c r="D2" s="161" t="s">
        <v>744</v>
      </c>
      <c r="E2" s="161"/>
      <c r="F2" s="161"/>
      <c r="G2" s="161"/>
      <c r="H2" s="161"/>
      <c r="I2" s="161"/>
      <c r="J2" s="161"/>
      <c r="K2" s="161"/>
      <c r="L2" s="161"/>
      <c r="M2" s="161"/>
      <c r="N2" s="161"/>
      <c r="O2" s="161"/>
      <c r="P2" s="161"/>
      <c r="Q2" s="161"/>
      <c r="R2" s="161"/>
      <c r="S2" s="161"/>
      <c r="T2" s="16"/>
      <c r="U2" s="16"/>
      <c r="V2" s="16"/>
      <c r="W2" s="16"/>
      <c r="X2" s="14"/>
      <c r="Y2" s="14"/>
      <c r="Z2" s="14"/>
      <c r="AA2" s="14"/>
      <c r="AB2" s="14"/>
      <c r="AC2" s="14"/>
    </row>
    <row r="3" spans="1:30" ht="17.45" customHeight="1">
      <c r="A3" s="1" t="s">
        <v>1655</v>
      </c>
      <c r="D3" s="181"/>
      <c r="E3" s="181"/>
      <c r="F3" s="181"/>
      <c r="G3" s="181"/>
      <c r="H3" s="181"/>
      <c r="I3" s="181"/>
      <c r="J3" s="181"/>
      <c r="K3" s="181"/>
      <c r="L3" s="181"/>
      <c r="M3" s="181"/>
      <c r="N3" s="181"/>
      <c r="O3" s="181"/>
      <c r="P3" s="181"/>
      <c r="Q3" s="181"/>
      <c r="R3" s="181"/>
      <c r="S3" s="181"/>
      <c r="T3" s="162" t="s">
        <v>1650</v>
      </c>
      <c r="U3" s="162"/>
      <c r="V3" s="162"/>
      <c r="W3" s="162"/>
      <c r="X3" s="162"/>
      <c r="Y3" s="162"/>
      <c r="Z3" s="162"/>
      <c r="AA3" s="162"/>
      <c r="AB3" s="43"/>
      <c r="AC3" s="43"/>
      <c r="AD3" s="43"/>
    </row>
    <row r="4" spans="1:30" ht="17.45" customHeight="1">
      <c r="D4" s="159" t="s">
        <v>44</v>
      </c>
      <c r="E4" s="159"/>
      <c r="F4" s="159"/>
      <c r="G4" s="159" t="s">
        <v>440</v>
      </c>
      <c r="H4" s="159"/>
      <c r="I4" s="159"/>
      <c r="J4" s="159" t="s">
        <v>745</v>
      </c>
      <c r="K4" s="159"/>
      <c r="L4" s="159"/>
      <c r="M4" s="159" t="s">
        <v>746</v>
      </c>
      <c r="N4" s="159"/>
      <c r="O4" s="159"/>
      <c r="P4" s="159" t="s">
        <v>44</v>
      </c>
      <c r="Q4" s="159"/>
      <c r="R4" s="159"/>
      <c r="S4" s="159" t="s">
        <v>440</v>
      </c>
      <c r="T4" s="159"/>
      <c r="U4" s="159"/>
      <c r="V4" s="159" t="s">
        <v>745</v>
      </c>
      <c r="W4" s="159"/>
      <c r="X4" s="159"/>
      <c r="Y4" s="159" t="s">
        <v>746</v>
      </c>
      <c r="Z4" s="159"/>
      <c r="AA4" s="159"/>
    </row>
    <row r="5" spans="1:30" ht="17.45" customHeight="1">
      <c r="D5" s="159" t="s">
        <v>747</v>
      </c>
      <c r="E5" s="159"/>
      <c r="F5" s="159"/>
      <c r="G5" s="159" t="s">
        <v>766</v>
      </c>
      <c r="H5" s="159"/>
      <c r="I5" s="159"/>
      <c r="J5" s="159">
        <v>1</v>
      </c>
      <c r="K5" s="159"/>
      <c r="L5" s="159"/>
      <c r="M5" s="159">
        <v>90</v>
      </c>
      <c r="N5" s="159"/>
      <c r="O5" s="159"/>
      <c r="P5" s="159" t="s">
        <v>758</v>
      </c>
      <c r="Q5" s="159"/>
      <c r="R5" s="159"/>
      <c r="S5" s="159" t="s">
        <v>766</v>
      </c>
      <c r="T5" s="159"/>
      <c r="U5" s="159"/>
      <c r="V5" s="159">
        <v>1</v>
      </c>
      <c r="W5" s="159"/>
      <c r="X5" s="159"/>
      <c r="Y5" s="159">
        <v>90</v>
      </c>
      <c r="Z5" s="159"/>
      <c r="AA5" s="159"/>
    </row>
    <row r="6" spans="1:30" ht="17.45" customHeight="1">
      <c r="D6" s="159" t="s">
        <v>748</v>
      </c>
      <c r="E6" s="159"/>
      <c r="F6" s="159"/>
      <c r="G6" s="159" t="s">
        <v>766</v>
      </c>
      <c r="H6" s="159"/>
      <c r="I6" s="159"/>
      <c r="J6" s="159">
        <v>1</v>
      </c>
      <c r="K6" s="159"/>
      <c r="L6" s="159"/>
      <c r="M6" s="159">
        <v>42</v>
      </c>
      <c r="N6" s="159"/>
      <c r="O6" s="159"/>
      <c r="P6" s="159" t="s">
        <v>759</v>
      </c>
      <c r="Q6" s="159"/>
      <c r="R6" s="159"/>
      <c r="S6" s="159" t="s">
        <v>766</v>
      </c>
      <c r="T6" s="159"/>
      <c r="U6" s="159"/>
      <c r="V6" s="159">
        <v>1</v>
      </c>
      <c r="W6" s="159"/>
      <c r="X6" s="159"/>
      <c r="Y6" s="159">
        <v>48</v>
      </c>
      <c r="Z6" s="159"/>
      <c r="AA6" s="159"/>
    </row>
    <row r="7" spans="1:30" ht="17.45" customHeight="1">
      <c r="D7" s="159" t="s">
        <v>749</v>
      </c>
      <c r="E7" s="159"/>
      <c r="F7" s="159"/>
      <c r="G7" s="159" t="s">
        <v>766</v>
      </c>
      <c r="H7" s="159"/>
      <c r="I7" s="159"/>
      <c r="J7" s="159">
        <v>1</v>
      </c>
      <c r="K7" s="159"/>
      <c r="L7" s="159"/>
      <c r="M7" s="159">
        <v>49</v>
      </c>
      <c r="N7" s="159"/>
      <c r="O7" s="159"/>
      <c r="P7" s="159" t="s">
        <v>760</v>
      </c>
      <c r="Q7" s="159"/>
      <c r="R7" s="159"/>
      <c r="S7" s="159" t="s">
        <v>766</v>
      </c>
      <c r="T7" s="159"/>
      <c r="U7" s="159"/>
      <c r="V7" s="159">
        <v>1</v>
      </c>
      <c r="W7" s="159"/>
      <c r="X7" s="159"/>
      <c r="Y7" s="159">
        <v>62</v>
      </c>
      <c r="Z7" s="159"/>
      <c r="AA7" s="159"/>
    </row>
    <row r="8" spans="1:30" ht="17.45" customHeight="1">
      <c r="D8" s="159" t="s">
        <v>751</v>
      </c>
      <c r="E8" s="159"/>
      <c r="F8" s="159"/>
      <c r="G8" s="159" t="s">
        <v>766</v>
      </c>
      <c r="H8" s="159"/>
      <c r="I8" s="159"/>
      <c r="J8" s="159">
        <v>1</v>
      </c>
      <c r="K8" s="159"/>
      <c r="L8" s="159"/>
      <c r="M8" s="159">
        <v>30</v>
      </c>
      <c r="N8" s="159"/>
      <c r="O8" s="159"/>
      <c r="P8" s="159" t="s">
        <v>761</v>
      </c>
      <c r="Q8" s="159"/>
      <c r="R8" s="159"/>
      <c r="S8" s="159" t="s">
        <v>766</v>
      </c>
      <c r="T8" s="159"/>
      <c r="U8" s="159"/>
      <c r="V8" s="159">
        <v>1</v>
      </c>
      <c r="W8" s="159"/>
      <c r="X8" s="159"/>
      <c r="Y8" s="159">
        <v>22</v>
      </c>
      <c r="Z8" s="159"/>
      <c r="AA8" s="159"/>
    </row>
    <row r="9" spans="1:30" ht="17.45" customHeight="1">
      <c r="D9" s="159" t="s">
        <v>752</v>
      </c>
      <c r="E9" s="159"/>
      <c r="F9" s="159"/>
      <c r="G9" s="159" t="s">
        <v>766</v>
      </c>
      <c r="H9" s="159"/>
      <c r="I9" s="159"/>
      <c r="J9" s="159">
        <v>1</v>
      </c>
      <c r="K9" s="159"/>
      <c r="L9" s="159"/>
      <c r="M9" s="159">
        <v>29</v>
      </c>
      <c r="N9" s="159"/>
      <c r="O9" s="159"/>
      <c r="P9" s="159" t="s">
        <v>762</v>
      </c>
      <c r="Q9" s="159"/>
      <c r="R9" s="159"/>
      <c r="S9" s="159" t="s">
        <v>766</v>
      </c>
      <c r="T9" s="159"/>
      <c r="U9" s="159"/>
      <c r="V9" s="159">
        <v>1</v>
      </c>
      <c r="W9" s="159"/>
      <c r="X9" s="159"/>
      <c r="Y9" s="159">
        <v>42</v>
      </c>
      <c r="Z9" s="159"/>
      <c r="AA9" s="159"/>
    </row>
    <row r="10" spans="1:30" ht="17.45" customHeight="1">
      <c r="D10" s="159" t="s">
        <v>753</v>
      </c>
      <c r="E10" s="159"/>
      <c r="F10" s="159"/>
      <c r="G10" s="159" t="s">
        <v>766</v>
      </c>
      <c r="H10" s="159"/>
      <c r="I10" s="159"/>
      <c r="J10" s="159">
        <v>1</v>
      </c>
      <c r="K10" s="159"/>
      <c r="L10" s="159"/>
      <c r="M10" s="159">
        <v>36</v>
      </c>
      <c r="N10" s="159"/>
      <c r="O10" s="159"/>
      <c r="P10" s="159" t="s">
        <v>763</v>
      </c>
      <c r="Q10" s="159"/>
      <c r="R10" s="159"/>
      <c r="S10" s="159" t="s">
        <v>766</v>
      </c>
      <c r="T10" s="159"/>
      <c r="U10" s="159"/>
      <c r="V10" s="159">
        <v>1</v>
      </c>
      <c r="W10" s="159"/>
      <c r="X10" s="159"/>
      <c r="Y10" s="159">
        <v>52</v>
      </c>
      <c r="Z10" s="159"/>
      <c r="AA10" s="159"/>
    </row>
    <row r="11" spans="1:30" ht="17.45" customHeight="1">
      <c r="D11" s="159" t="s">
        <v>750</v>
      </c>
      <c r="E11" s="159"/>
      <c r="F11" s="159"/>
      <c r="G11" s="159" t="s">
        <v>766</v>
      </c>
      <c r="H11" s="159"/>
      <c r="I11" s="159"/>
      <c r="J11" s="159">
        <v>1</v>
      </c>
      <c r="K11" s="159"/>
      <c r="L11" s="159"/>
      <c r="M11" s="159">
        <v>30</v>
      </c>
      <c r="N11" s="159"/>
      <c r="O11" s="159"/>
      <c r="P11" s="159" t="s">
        <v>764</v>
      </c>
      <c r="Q11" s="159"/>
      <c r="R11" s="159"/>
      <c r="S11" s="159" t="s">
        <v>766</v>
      </c>
      <c r="T11" s="159"/>
      <c r="U11" s="159"/>
      <c r="V11" s="159">
        <v>1</v>
      </c>
      <c r="W11" s="159"/>
      <c r="X11" s="159"/>
      <c r="Y11" s="159">
        <v>60</v>
      </c>
      <c r="Z11" s="159"/>
      <c r="AA11" s="159"/>
    </row>
    <row r="12" spans="1:30" ht="17.45" customHeight="1">
      <c r="D12" s="159" t="s">
        <v>754</v>
      </c>
      <c r="E12" s="159"/>
      <c r="F12" s="159"/>
      <c r="G12" s="159" t="s">
        <v>766</v>
      </c>
      <c r="H12" s="159"/>
      <c r="I12" s="159"/>
      <c r="J12" s="159">
        <v>1</v>
      </c>
      <c r="K12" s="159"/>
      <c r="L12" s="159"/>
      <c r="M12" s="159">
        <v>29</v>
      </c>
      <c r="N12" s="159"/>
      <c r="O12" s="159"/>
      <c r="P12" s="159" t="s">
        <v>765</v>
      </c>
      <c r="Q12" s="159"/>
      <c r="R12" s="159"/>
      <c r="S12" s="159" t="s">
        <v>766</v>
      </c>
      <c r="T12" s="159"/>
      <c r="U12" s="159"/>
      <c r="V12" s="159">
        <v>1</v>
      </c>
      <c r="W12" s="159"/>
      <c r="X12" s="159"/>
      <c r="Y12" s="159">
        <v>64</v>
      </c>
      <c r="Z12" s="159"/>
      <c r="AA12" s="159"/>
    </row>
    <row r="13" spans="1:30" ht="17.45" customHeight="1">
      <c r="D13" s="159" t="s">
        <v>755</v>
      </c>
      <c r="E13" s="159"/>
      <c r="F13" s="159"/>
      <c r="G13" s="159" t="s">
        <v>766</v>
      </c>
      <c r="H13" s="159"/>
      <c r="I13" s="159"/>
      <c r="J13" s="159">
        <v>1</v>
      </c>
      <c r="K13" s="159"/>
      <c r="L13" s="159"/>
      <c r="M13" s="159">
        <v>35</v>
      </c>
      <c r="N13" s="159"/>
      <c r="O13" s="159"/>
      <c r="P13" s="159" t="s">
        <v>1289</v>
      </c>
      <c r="Q13" s="159"/>
      <c r="R13" s="159"/>
      <c r="S13" s="159" t="s">
        <v>766</v>
      </c>
      <c r="T13" s="159"/>
      <c r="U13" s="159"/>
      <c r="V13" s="159">
        <v>1</v>
      </c>
      <c r="W13" s="159"/>
      <c r="X13" s="159"/>
      <c r="Y13" s="159">
        <v>46</v>
      </c>
      <c r="Z13" s="159"/>
      <c r="AA13" s="159"/>
    </row>
    <row r="14" spans="1:30" ht="17.45" customHeight="1">
      <c r="D14" s="159" t="s">
        <v>756</v>
      </c>
      <c r="E14" s="159"/>
      <c r="F14" s="159"/>
      <c r="G14" s="159" t="s">
        <v>766</v>
      </c>
      <c r="H14" s="159"/>
      <c r="I14" s="159"/>
      <c r="J14" s="159">
        <v>1</v>
      </c>
      <c r="K14" s="159"/>
      <c r="L14" s="159"/>
      <c r="M14" s="159">
        <v>31</v>
      </c>
      <c r="N14" s="159"/>
      <c r="O14" s="159"/>
      <c r="P14" s="347" t="s">
        <v>1470</v>
      </c>
      <c r="Q14" s="348"/>
      <c r="R14" s="348"/>
      <c r="S14" s="159" t="s">
        <v>766</v>
      </c>
      <c r="T14" s="159"/>
      <c r="U14" s="159"/>
      <c r="V14" s="227">
        <v>1</v>
      </c>
      <c r="W14" s="182"/>
      <c r="X14" s="169"/>
      <c r="Y14" s="227">
        <v>57</v>
      </c>
      <c r="Z14" s="182"/>
      <c r="AA14" s="169"/>
    </row>
    <row r="15" spans="1:30" ht="17.45" customHeight="1">
      <c r="D15" s="159" t="s">
        <v>757</v>
      </c>
      <c r="E15" s="159"/>
      <c r="F15" s="159"/>
      <c r="G15" s="159" t="s">
        <v>766</v>
      </c>
      <c r="H15" s="159"/>
      <c r="I15" s="159"/>
      <c r="J15" s="159">
        <v>1</v>
      </c>
      <c r="K15" s="159"/>
      <c r="L15" s="159"/>
      <c r="M15" s="159">
        <v>59</v>
      </c>
      <c r="N15" s="159"/>
      <c r="O15" s="159"/>
      <c r="P15" s="227" t="s">
        <v>499</v>
      </c>
      <c r="Q15" s="182"/>
      <c r="R15" s="182"/>
      <c r="S15" s="182"/>
      <c r="T15" s="182"/>
      <c r="U15" s="169"/>
      <c r="V15" s="227">
        <v>21</v>
      </c>
      <c r="W15" s="182"/>
      <c r="X15" s="169"/>
      <c r="Y15" s="227">
        <v>1003</v>
      </c>
      <c r="Z15" s="182"/>
      <c r="AA15" s="169"/>
    </row>
    <row r="16" spans="1:30" ht="17.45" customHeight="1">
      <c r="D16" s="161" t="s">
        <v>767</v>
      </c>
      <c r="E16" s="161"/>
      <c r="F16" s="161"/>
      <c r="G16" s="161"/>
      <c r="H16" s="161"/>
      <c r="I16" s="161"/>
      <c r="J16" s="161"/>
      <c r="K16" s="161"/>
      <c r="L16" s="161"/>
      <c r="M16" s="161"/>
      <c r="N16" s="161"/>
      <c r="O16" s="161"/>
      <c r="P16" s="161"/>
      <c r="Q16" s="161"/>
      <c r="R16" s="161"/>
      <c r="S16" s="161"/>
    </row>
    <row r="17" spans="4:27" ht="17.45" customHeight="1">
      <c r="D17" s="161"/>
      <c r="E17" s="161"/>
      <c r="F17" s="161"/>
      <c r="G17" s="161"/>
      <c r="H17" s="161"/>
      <c r="I17" s="161"/>
      <c r="J17" s="161"/>
      <c r="K17" s="161"/>
      <c r="L17" s="161"/>
      <c r="M17" s="161"/>
      <c r="N17" s="161"/>
      <c r="O17" s="161"/>
      <c r="P17" s="161"/>
      <c r="Q17" s="161"/>
      <c r="R17" s="161"/>
      <c r="S17" s="161"/>
      <c r="T17" s="162" t="s">
        <v>1650</v>
      </c>
      <c r="U17" s="162"/>
      <c r="V17" s="162"/>
      <c r="W17" s="162"/>
      <c r="X17" s="162"/>
      <c r="Y17" s="162"/>
      <c r="Z17" s="162"/>
      <c r="AA17" s="162"/>
    </row>
    <row r="18" spans="4:27" ht="17.45" customHeight="1">
      <c r="D18" s="159" t="s">
        <v>768</v>
      </c>
      <c r="E18" s="159"/>
      <c r="F18" s="159"/>
      <c r="G18" s="159"/>
      <c r="H18" s="159"/>
      <c r="I18" s="159"/>
      <c r="J18" s="159"/>
      <c r="K18" s="159"/>
      <c r="L18" s="159" t="s">
        <v>440</v>
      </c>
      <c r="M18" s="159"/>
      <c r="N18" s="159"/>
      <c r="O18" s="159"/>
      <c r="P18" s="159" t="s">
        <v>769</v>
      </c>
      <c r="Q18" s="159"/>
      <c r="R18" s="159"/>
      <c r="S18" s="159"/>
      <c r="T18" s="159" t="s">
        <v>746</v>
      </c>
      <c r="U18" s="159"/>
      <c r="V18" s="159"/>
      <c r="W18" s="159"/>
      <c r="X18" s="159"/>
      <c r="Y18" s="159"/>
      <c r="Z18" s="159"/>
      <c r="AA18" s="159"/>
    </row>
    <row r="19" spans="4:27" ht="17.45" customHeight="1">
      <c r="D19" s="159" t="s">
        <v>770</v>
      </c>
      <c r="E19" s="159"/>
      <c r="F19" s="159"/>
      <c r="G19" s="159"/>
      <c r="H19" s="159"/>
      <c r="I19" s="159"/>
      <c r="J19" s="159"/>
      <c r="K19" s="159"/>
      <c r="L19" s="159" t="s">
        <v>766</v>
      </c>
      <c r="M19" s="159"/>
      <c r="N19" s="159"/>
      <c r="O19" s="159"/>
      <c r="P19" s="159">
        <v>1</v>
      </c>
      <c r="Q19" s="159"/>
      <c r="R19" s="159"/>
      <c r="S19" s="159"/>
      <c r="T19" s="159">
        <v>10</v>
      </c>
      <c r="U19" s="159"/>
      <c r="V19" s="159"/>
      <c r="W19" s="159"/>
      <c r="X19" s="159"/>
      <c r="Y19" s="159"/>
      <c r="Z19" s="159"/>
      <c r="AA19" s="159"/>
    </row>
    <row r="20" spans="4:27" ht="17.45" customHeight="1">
      <c r="D20" s="159" t="s">
        <v>771</v>
      </c>
      <c r="E20" s="159"/>
      <c r="F20" s="159"/>
      <c r="G20" s="159"/>
      <c r="H20" s="159"/>
      <c r="I20" s="159"/>
      <c r="J20" s="159"/>
      <c r="K20" s="159"/>
      <c r="L20" s="159" t="s">
        <v>766</v>
      </c>
      <c r="M20" s="159"/>
      <c r="N20" s="159"/>
      <c r="O20" s="159"/>
      <c r="P20" s="159">
        <v>1</v>
      </c>
      <c r="Q20" s="159"/>
      <c r="R20" s="159"/>
      <c r="S20" s="159"/>
      <c r="T20" s="159">
        <v>11</v>
      </c>
      <c r="U20" s="159"/>
      <c r="V20" s="159"/>
      <c r="W20" s="159"/>
      <c r="X20" s="159"/>
      <c r="Y20" s="159"/>
      <c r="Z20" s="159"/>
      <c r="AA20" s="159"/>
    </row>
    <row r="21" spans="4:27" ht="17.45" customHeight="1">
      <c r="D21" s="159" t="s">
        <v>772</v>
      </c>
      <c r="E21" s="159"/>
      <c r="F21" s="159"/>
      <c r="G21" s="159"/>
      <c r="H21" s="159"/>
      <c r="I21" s="159"/>
      <c r="J21" s="159"/>
      <c r="K21" s="159"/>
      <c r="L21" s="159" t="s">
        <v>766</v>
      </c>
      <c r="M21" s="159"/>
      <c r="N21" s="159"/>
      <c r="O21" s="159"/>
      <c r="P21" s="159">
        <v>1</v>
      </c>
      <c r="Q21" s="159"/>
      <c r="R21" s="159"/>
      <c r="S21" s="159"/>
      <c r="T21" s="159">
        <v>9</v>
      </c>
      <c r="U21" s="159"/>
      <c r="V21" s="159"/>
      <c r="W21" s="159"/>
      <c r="X21" s="159"/>
      <c r="Y21" s="159"/>
      <c r="Z21" s="159"/>
      <c r="AA21" s="159"/>
    </row>
    <row r="22" spans="4:27" ht="17.45" customHeight="1">
      <c r="D22" s="159" t="s">
        <v>1604</v>
      </c>
      <c r="E22" s="159"/>
      <c r="F22" s="159"/>
      <c r="G22" s="159"/>
      <c r="H22" s="159"/>
      <c r="I22" s="159"/>
      <c r="J22" s="159"/>
      <c r="K22" s="159"/>
      <c r="L22" s="159" t="s">
        <v>766</v>
      </c>
      <c r="M22" s="159"/>
      <c r="N22" s="159"/>
      <c r="O22" s="159"/>
      <c r="P22" s="159">
        <v>1</v>
      </c>
      <c r="Q22" s="159"/>
      <c r="R22" s="159"/>
      <c r="S22" s="159"/>
      <c r="T22" s="159">
        <v>12</v>
      </c>
      <c r="U22" s="159"/>
      <c r="V22" s="159"/>
      <c r="W22" s="159"/>
      <c r="X22" s="159"/>
      <c r="Y22" s="159"/>
      <c r="Z22" s="159"/>
      <c r="AA22" s="159"/>
    </row>
    <row r="23" spans="4:27" ht="17.45" customHeight="1">
      <c r="D23" s="161" t="s">
        <v>773</v>
      </c>
      <c r="E23" s="161"/>
      <c r="F23" s="161"/>
      <c r="G23" s="161"/>
      <c r="H23" s="161"/>
      <c r="I23" s="161"/>
      <c r="J23" s="161"/>
      <c r="K23" s="161"/>
      <c r="L23" s="161"/>
      <c r="M23" s="161"/>
      <c r="N23" s="161"/>
      <c r="O23" s="161"/>
      <c r="P23" s="161"/>
      <c r="Q23" s="161"/>
      <c r="R23" s="161"/>
      <c r="S23" s="161"/>
    </row>
    <row r="24" spans="4:27" ht="17.45" customHeight="1">
      <c r="D24" s="161"/>
      <c r="E24" s="161"/>
      <c r="F24" s="161"/>
      <c r="G24" s="161"/>
      <c r="H24" s="161"/>
      <c r="I24" s="161"/>
      <c r="J24" s="161"/>
      <c r="K24" s="161"/>
      <c r="L24" s="161"/>
      <c r="M24" s="161"/>
      <c r="N24" s="161"/>
      <c r="O24" s="161"/>
      <c r="P24" s="161"/>
      <c r="Q24" s="161"/>
      <c r="R24" s="161"/>
      <c r="S24" s="161"/>
      <c r="T24" s="162" t="s">
        <v>1605</v>
      </c>
      <c r="U24" s="162"/>
      <c r="V24" s="162"/>
      <c r="W24" s="162"/>
      <c r="X24" s="162"/>
      <c r="Y24" s="162"/>
      <c r="Z24" s="162"/>
      <c r="AA24" s="162"/>
    </row>
    <row r="25" spans="4:27" ht="17.45" customHeight="1">
      <c r="D25" s="163" t="s">
        <v>45</v>
      </c>
      <c r="E25" s="164"/>
      <c r="F25" s="164"/>
      <c r="G25" s="164"/>
      <c r="H25" s="164"/>
      <c r="I25" s="164"/>
      <c r="J25" s="165"/>
      <c r="K25" s="159" t="s">
        <v>53</v>
      </c>
      <c r="L25" s="159"/>
      <c r="M25" s="159"/>
      <c r="N25" s="159"/>
      <c r="O25" s="159" t="s">
        <v>60</v>
      </c>
      <c r="P25" s="159"/>
      <c r="Q25" s="159"/>
      <c r="R25" s="159"/>
      <c r="S25" s="159" t="s">
        <v>61</v>
      </c>
      <c r="T25" s="159"/>
      <c r="U25" s="159"/>
      <c r="V25" s="159"/>
      <c r="W25" s="159" t="s">
        <v>480</v>
      </c>
      <c r="X25" s="159"/>
      <c r="Y25" s="159"/>
      <c r="Z25" s="159"/>
      <c r="AA25" s="159"/>
    </row>
    <row r="26" spans="4:27" ht="17.45" customHeight="1">
      <c r="D26" s="166" t="s">
        <v>775</v>
      </c>
      <c r="E26" s="167"/>
      <c r="F26" s="167"/>
      <c r="G26" s="167"/>
      <c r="H26" s="167"/>
      <c r="I26" s="167"/>
      <c r="J26" s="168"/>
      <c r="K26" s="159"/>
      <c r="L26" s="159"/>
      <c r="M26" s="159"/>
      <c r="N26" s="159"/>
      <c r="O26" s="159"/>
      <c r="P26" s="159"/>
      <c r="Q26" s="159"/>
      <c r="R26" s="159"/>
      <c r="S26" s="159"/>
      <c r="T26" s="159"/>
      <c r="U26" s="159"/>
      <c r="V26" s="159"/>
      <c r="W26" s="159"/>
      <c r="X26" s="159"/>
      <c r="Y26" s="159"/>
      <c r="Z26" s="159"/>
      <c r="AA26" s="159"/>
    </row>
    <row r="27" spans="4:27" ht="17.45" customHeight="1">
      <c r="D27" s="347" t="s">
        <v>776</v>
      </c>
      <c r="E27" s="348"/>
      <c r="F27" s="348"/>
      <c r="G27" s="348"/>
      <c r="H27" s="348"/>
      <c r="I27" s="348"/>
      <c r="J27" s="349"/>
      <c r="K27" s="159">
        <v>7</v>
      </c>
      <c r="L27" s="159"/>
      <c r="M27" s="159"/>
      <c r="N27" s="159"/>
      <c r="O27" s="159">
        <v>1</v>
      </c>
      <c r="P27" s="159"/>
      <c r="Q27" s="159"/>
      <c r="R27" s="159"/>
      <c r="S27" s="159">
        <v>7</v>
      </c>
      <c r="T27" s="159"/>
      <c r="U27" s="159"/>
      <c r="V27" s="159"/>
      <c r="W27" s="159">
        <f>SUM(K27:V28)</f>
        <v>15</v>
      </c>
      <c r="X27" s="159"/>
      <c r="Y27" s="159"/>
      <c r="Z27" s="159"/>
      <c r="AA27" s="159"/>
    </row>
    <row r="28" spans="4:27" ht="17.45" customHeight="1">
      <c r="D28" s="335"/>
      <c r="E28" s="258"/>
      <c r="F28" s="258"/>
      <c r="G28" s="258"/>
      <c r="H28" s="258"/>
      <c r="I28" s="258"/>
      <c r="J28" s="336"/>
      <c r="K28" s="159"/>
      <c r="L28" s="159"/>
      <c r="M28" s="159"/>
      <c r="N28" s="159"/>
      <c r="O28" s="159"/>
      <c r="P28" s="159"/>
      <c r="Q28" s="159"/>
      <c r="R28" s="159"/>
      <c r="S28" s="159"/>
      <c r="T28" s="159"/>
      <c r="U28" s="159"/>
      <c r="V28" s="159"/>
      <c r="W28" s="159"/>
      <c r="X28" s="159"/>
      <c r="Y28" s="159"/>
      <c r="Z28" s="159"/>
      <c r="AA28" s="159"/>
    </row>
    <row r="29" spans="4:27" ht="17.45" customHeight="1">
      <c r="D29" s="347" t="s">
        <v>777</v>
      </c>
      <c r="E29" s="348"/>
      <c r="F29" s="348"/>
      <c r="G29" s="348"/>
      <c r="H29" s="348"/>
      <c r="I29" s="348"/>
      <c r="J29" s="349"/>
      <c r="K29" s="159">
        <v>2</v>
      </c>
      <c r="L29" s="159"/>
      <c r="M29" s="159"/>
      <c r="N29" s="159"/>
      <c r="O29" s="159"/>
      <c r="P29" s="159"/>
      <c r="Q29" s="159"/>
      <c r="R29" s="159"/>
      <c r="S29" s="159"/>
      <c r="T29" s="159"/>
      <c r="U29" s="159"/>
      <c r="V29" s="159"/>
      <c r="W29" s="159">
        <f t="shared" ref="W29" si="0">SUM(K29:V30)</f>
        <v>2</v>
      </c>
      <c r="X29" s="159"/>
      <c r="Y29" s="159"/>
      <c r="Z29" s="159"/>
      <c r="AA29" s="159"/>
    </row>
    <row r="30" spans="4:27" ht="17.45" customHeight="1">
      <c r="D30" s="335"/>
      <c r="E30" s="258"/>
      <c r="F30" s="258"/>
      <c r="G30" s="258"/>
      <c r="H30" s="258"/>
      <c r="I30" s="258"/>
      <c r="J30" s="336"/>
      <c r="K30" s="159"/>
      <c r="L30" s="159"/>
      <c r="M30" s="159"/>
      <c r="N30" s="159"/>
      <c r="O30" s="159"/>
      <c r="P30" s="159"/>
      <c r="Q30" s="159"/>
      <c r="R30" s="159"/>
      <c r="S30" s="159"/>
      <c r="T30" s="159"/>
      <c r="U30" s="159"/>
      <c r="V30" s="159"/>
      <c r="W30" s="159"/>
      <c r="X30" s="159"/>
      <c r="Y30" s="159"/>
      <c r="Z30" s="159"/>
      <c r="AA30" s="159"/>
    </row>
    <row r="31" spans="4:27" ht="17.45" customHeight="1">
      <c r="D31" s="347" t="s">
        <v>778</v>
      </c>
      <c r="E31" s="348"/>
      <c r="F31" s="348"/>
      <c r="G31" s="348"/>
      <c r="H31" s="348"/>
      <c r="I31" s="348"/>
      <c r="J31" s="349"/>
      <c r="K31" s="159"/>
      <c r="L31" s="159"/>
      <c r="M31" s="159"/>
      <c r="N31" s="159"/>
      <c r="O31" s="159"/>
      <c r="P31" s="159"/>
      <c r="Q31" s="159"/>
      <c r="R31" s="159"/>
      <c r="S31" s="159"/>
      <c r="T31" s="159"/>
      <c r="U31" s="159"/>
      <c r="V31" s="159"/>
      <c r="W31" s="159">
        <f t="shared" ref="W31" si="1">SUM(K31:V32)</f>
        <v>0</v>
      </c>
      <c r="X31" s="159"/>
      <c r="Y31" s="159"/>
      <c r="Z31" s="159"/>
      <c r="AA31" s="159"/>
    </row>
    <row r="32" spans="4:27" ht="17.45" customHeight="1">
      <c r="D32" s="335"/>
      <c r="E32" s="258"/>
      <c r="F32" s="258"/>
      <c r="G32" s="258"/>
      <c r="H32" s="258"/>
      <c r="I32" s="258"/>
      <c r="J32" s="336"/>
      <c r="K32" s="159"/>
      <c r="L32" s="159"/>
      <c r="M32" s="159"/>
      <c r="N32" s="159"/>
      <c r="O32" s="159"/>
      <c r="P32" s="159"/>
      <c r="Q32" s="159"/>
      <c r="R32" s="159"/>
      <c r="S32" s="159"/>
      <c r="T32" s="159"/>
      <c r="U32" s="159"/>
      <c r="V32" s="159"/>
      <c r="W32" s="159"/>
      <c r="X32" s="159"/>
      <c r="Y32" s="159"/>
      <c r="Z32" s="159"/>
      <c r="AA32" s="159"/>
    </row>
    <row r="33" spans="1:27" ht="17.45" customHeight="1">
      <c r="D33" s="347" t="s">
        <v>779</v>
      </c>
      <c r="E33" s="348"/>
      <c r="F33" s="348"/>
      <c r="G33" s="348"/>
      <c r="H33" s="348"/>
      <c r="I33" s="348"/>
      <c r="J33" s="349"/>
      <c r="K33" s="159"/>
      <c r="L33" s="159"/>
      <c r="M33" s="159"/>
      <c r="N33" s="159"/>
      <c r="O33" s="159"/>
      <c r="P33" s="159"/>
      <c r="Q33" s="159"/>
      <c r="R33" s="159"/>
      <c r="S33" s="159"/>
      <c r="T33" s="159"/>
      <c r="U33" s="159"/>
      <c r="V33" s="159"/>
      <c r="W33" s="159">
        <f t="shared" ref="W33" si="2">SUM(K33:V34)</f>
        <v>0</v>
      </c>
      <c r="X33" s="159"/>
      <c r="Y33" s="159"/>
      <c r="Z33" s="159"/>
      <c r="AA33" s="159"/>
    </row>
    <row r="34" spans="1:27" ht="17.45" customHeight="1">
      <c r="D34" s="335"/>
      <c r="E34" s="258"/>
      <c r="F34" s="258"/>
      <c r="G34" s="258"/>
      <c r="H34" s="258"/>
      <c r="I34" s="258"/>
      <c r="J34" s="336"/>
      <c r="K34" s="159"/>
      <c r="L34" s="159"/>
      <c r="M34" s="159"/>
      <c r="N34" s="159"/>
      <c r="O34" s="159"/>
      <c r="P34" s="159"/>
      <c r="Q34" s="159"/>
      <c r="R34" s="159"/>
      <c r="S34" s="159"/>
      <c r="T34" s="159"/>
      <c r="U34" s="159"/>
      <c r="V34" s="159"/>
      <c r="W34" s="159"/>
      <c r="X34" s="159"/>
      <c r="Y34" s="159"/>
      <c r="Z34" s="159"/>
      <c r="AA34" s="159"/>
    </row>
    <row r="35" spans="1:27" ht="17.45" customHeight="1">
      <c r="D35" s="347" t="s">
        <v>780</v>
      </c>
      <c r="E35" s="348"/>
      <c r="F35" s="348"/>
      <c r="G35" s="348"/>
      <c r="H35" s="348"/>
      <c r="I35" s="348"/>
      <c r="J35" s="349"/>
      <c r="K35" s="159"/>
      <c r="L35" s="159"/>
      <c r="M35" s="159"/>
      <c r="N35" s="159"/>
      <c r="O35" s="159"/>
      <c r="P35" s="159"/>
      <c r="Q35" s="159"/>
      <c r="R35" s="159"/>
      <c r="S35" s="159"/>
      <c r="T35" s="159"/>
      <c r="U35" s="159"/>
      <c r="V35" s="159"/>
      <c r="W35" s="159">
        <f t="shared" ref="W35" si="3">SUM(K35:V36)</f>
        <v>0</v>
      </c>
      <c r="X35" s="159"/>
      <c r="Y35" s="159"/>
      <c r="Z35" s="159"/>
      <c r="AA35" s="159"/>
    </row>
    <row r="36" spans="1:27" ht="17.45" customHeight="1">
      <c r="D36" s="335"/>
      <c r="E36" s="258"/>
      <c r="F36" s="258"/>
      <c r="G36" s="258"/>
      <c r="H36" s="258"/>
      <c r="I36" s="258"/>
      <c r="J36" s="336"/>
      <c r="K36" s="159"/>
      <c r="L36" s="159"/>
      <c r="M36" s="159"/>
      <c r="N36" s="159"/>
      <c r="O36" s="159"/>
      <c r="P36" s="159"/>
      <c r="Q36" s="159"/>
      <c r="R36" s="159"/>
      <c r="S36" s="159"/>
      <c r="T36" s="159"/>
      <c r="U36" s="159"/>
      <c r="V36" s="159"/>
      <c r="W36" s="159"/>
      <c r="X36" s="159"/>
      <c r="Y36" s="159"/>
      <c r="Z36" s="159"/>
      <c r="AA36" s="159"/>
    </row>
    <row r="37" spans="1:27" ht="17.45" customHeight="1">
      <c r="D37" s="347" t="s">
        <v>781</v>
      </c>
      <c r="E37" s="348"/>
      <c r="F37" s="348"/>
      <c r="G37" s="348"/>
      <c r="H37" s="348"/>
      <c r="I37" s="348"/>
      <c r="J37" s="349"/>
      <c r="K37" s="159"/>
      <c r="L37" s="159"/>
      <c r="M37" s="159"/>
      <c r="N37" s="159"/>
      <c r="O37" s="159"/>
      <c r="P37" s="159"/>
      <c r="Q37" s="159"/>
      <c r="R37" s="159"/>
      <c r="S37" s="159"/>
      <c r="T37" s="159"/>
      <c r="U37" s="159"/>
      <c r="V37" s="159"/>
      <c r="W37" s="159">
        <f t="shared" ref="W37" si="4">SUM(K37:V38)</f>
        <v>0</v>
      </c>
      <c r="X37" s="159"/>
      <c r="Y37" s="159"/>
      <c r="Z37" s="159"/>
      <c r="AA37" s="159"/>
    </row>
    <row r="38" spans="1:27" ht="17.45" customHeight="1">
      <c r="D38" s="335"/>
      <c r="E38" s="258"/>
      <c r="F38" s="258"/>
      <c r="G38" s="258"/>
      <c r="H38" s="258"/>
      <c r="I38" s="258"/>
      <c r="J38" s="336"/>
      <c r="K38" s="159"/>
      <c r="L38" s="159"/>
      <c r="M38" s="159"/>
      <c r="N38" s="159"/>
      <c r="O38" s="159"/>
      <c r="P38" s="159"/>
      <c r="Q38" s="159"/>
      <c r="R38" s="159"/>
      <c r="S38" s="159"/>
      <c r="T38" s="159"/>
      <c r="U38" s="159"/>
      <c r="V38" s="159"/>
      <c r="W38" s="159"/>
      <c r="X38" s="159"/>
      <c r="Y38" s="159"/>
      <c r="Z38" s="159"/>
      <c r="AA38" s="159"/>
    </row>
    <row r="39" spans="1:27" ht="17.45" customHeight="1">
      <c r="D39" s="347" t="s">
        <v>782</v>
      </c>
      <c r="E39" s="348"/>
      <c r="F39" s="348"/>
      <c r="G39" s="348"/>
      <c r="H39" s="348"/>
      <c r="I39" s="348"/>
      <c r="J39" s="349"/>
      <c r="K39" s="159"/>
      <c r="L39" s="159"/>
      <c r="M39" s="159"/>
      <c r="N39" s="159"/>
      <c r="O39" s="159"/>
      <c r="P39" s="159"/>
      <c r="Q39" s="159"/>
      <c r="R39" s="159"/>
      <c r="S39" s="159"/>
      <c r="T39" s="159"/>
      <c r="U39" s="159"/>
      <c r="V39" s="159"/>
      <c r="W39" s="159">
        <f t="shared" ref="W39" si="5">SUM(K39:V40)</f>
        <v>0</v>
      </c>
      <c r="X39" s="159"/>
      <c r="Y39" s="159"/>
      <c r="Z39" s="159"/>
      <c r="AA39" s="159"/>
    </row>
    <row r="40" spans="1:27" ht="17.45" customHeight="1">
      <c r="A40" s="1" t="s">
        <v>1656</v>
      </c>
      <c r="D40" s="335"/>
      <c r="E40" s="258"/>
      <c r="F40" s="258"/>
      <c r="G40" s="258"/>
      <c r="H40" s="258"/>
      <c r="I40" s="258"/>
      <c r="J40" s="336"/>
      <c r="K40" s="159"/>
      <c r="L40" s="159"/>
      <c r="M40" s="159"/>
      <c r="N40" s="159"/>
      <c r="O40" s="159"/>
      <c r="P40" s="159"/>
      <c r="Q40" s="159"/>
      <c r="R40" s="159"/>
      <c r="S40" s="159"/>
      <c r="T40" s="159"/>
      <c r="U40" s="159"/>
      <c r="V40" s="159"/>
      <c r="W40" s="159"/>
      <c r="X40" s="159"/>
      <c r="Y40" s="159"/>
      <c r="Z40" s="159"/>
      <c r="AA40" s="159"/>
    </row>
    <row r="41" spans="1:27" ht="17.45" customHeight="1">
      <c r="D41" s="347" t="s">
        <v>462</v>
      </c>
      <c r="E41" s="348"/>
      <c r="F41" s="348"/>
      <c r="G41" s="348"/>
      <c r="H41" s="348"/>
      <c r="I41" s="348"/>
      <c r="J41" s="349"/>
      <c r="K41" s="159"/>
      <c r="L41" s="159"/>
      <c r="M41" s="159"/>
      <c r="N41" s="159"/>
      <c r="O41" s="159"/>
      <c r="P41" s="159"/>
      <c r="Q41" s="159"/>
      <c r="R41" s="159"/>
      <c r="S41" s="159"/>
      <c r="T41" s="159"/>
      <c r="U41" s="159"/>
      <c r="V41" s="159"/>
      <c r="W41" s="159">
        <f t="shared" ref="W41" si="6">SUM(K41:V42)</f>
        <v>0</v>
      </c>
      <c r="X41" s="159"/>
      <c r="Y41" s="159"/>
      <c r="Z41" s="159"/>
      <c r="AA41" s="159"/>
    </row>
    <row r="42" spans="1:27" ht="17.45" customHeight="1">
      <c r="D42" s="335"/>
      <c r="E42" s="258"/>
      <c r="F42" s="258"/>
      <c r="G42" s="258"/>
      <c r="H42" s="258"/>
      <c r="I42" s="258"/>
      <c r="J42" s="336"/>
      <c r="K42" s="159"/>
      <c r="L42" s="159"/>
      <c r="M42" s="159"/>
      <c r="N42" s="159"/>
      <c r="O42" s="159"/>
      <c r="P42" s="159"/>
      <c r="Q42" s="159"/>
      <c r="R42" s="159"/>
      <c r="S42" s="159"/>
      <c r="T42" s="159"/>
      <c r="U42" s="159"/>
      <c r="V42" s="159"/>
      <c r="W42" s="159"/>
      <c r="X42" s="159"/>
      <c r="Y42" s="159"/>
      <c r="Z42" s="159"/>
      <c r="AA42" s="159"/>
    </row>
    <row r="43" spans="1:27" ht="17.45" customHeight="1">
      <c r="D43" s="347" t="s">
        <v>499</v>
      </c>
      <c r="E43" s="348"/>
      <c r="F43" s="348"/>
      <c r="G43" s="348"/>
      <c r="H43" s="348"/>
      <c r="I43" s="348"/>
      <c r="J43" s="349"/>
      <c r="K43" s="159">
        <f>SUM(K27:N42)</f>
        <v>9</v>
      </c>
      <c r="L43" s="159"/>
      <c r="M43" s="159"/>
      <c r="N43" s="159"/>
      <c r="O43" s="159">
        <f t="shared" ref="O43" si="7">SUM(O27:R42)</f>
        <v>1</v>
      </c>
      <c r="P43" s="159"/>
      <c r="Q43" s="159"/>
      <c r="R43" s="159"/>
      <c r="S43" s="159">
        <f t="shared" ref="S43" si="8">SUM(S27:V42)</f>
        <v>7</v>
      </c>
      <c r="T43" s="159"/>
      <c r="U43" s="159"/>
      <c r="V43" s="159"/>
      <c r="W43" s="159">
        <f t="shared" ref="W43" si="9">SUM(K43:V44)</f>
        <v>17</v>
      </c>
      <c r="X43" s="159"/>
      <c r="Y43" s="159"/>
      <c r="Z43" s="159"/>
      <c r="AA43" s="159"/>
    </row>
    <row r="44" spans="1:27" ht="17.45" customHeight="1">
      <c r="D44" s="350"/>
      <c r="E44" s="162"/>
      <c r="F44" s="162"/>
      <c r="G44" s="162"/>
      <c r="H44" s="162"/>
      <c r="I44" s="162"/>
      <c r="J44" s="351"/>
      <c r="K44" s="159"/>
      <c r="L44" s="159"/>
      <c r="M44" s="159"/>
      <c r="N44" s="159"/>
      <c r="O44" s="159"/>
      <c r="P44" s="159"/>
      <c r="Q44" s="159"/>
      <c r="R44" s="159"/>
      <c r="S44" s="159"/>
      <c r="T44" s="159"/>
      <c r="U44" s="159"/>
      <c r="V44" s="159"/>
      <c r="W44" s="159"/>
      <c r="X44" s="159"/>
      <c r="Y44" s="159"/>
      <c r="Z44" s="159"/>
      <c r="AA44" s="159"/>
    </row>
    <row r="45" spans="1:27" ht="17.45" customHeight="1">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row>
    <row r="46" spans="1:27" ht="22.5" customHeight="1">
      <c r="A46" s="78"/>
      <c r="B46" s="78"/>
      <c r="C46" s="78"/>
      <c r="D46" s="152" t="s">
        <v>807</v>
      </c>
      <c r="E46" s="152"/>
      <c r="F46" s="152"/>
      <c r="G46" s="152"/>
      <c r="H46" s="152"/>
      <c r="I46" s="152"/>
      <c r="J46" s="152"/>
      <c r="K46" s="152"/>
      <c r="L46" s="152"/>
      <c r="M46" s="152"/>
      <c r="N46" s="152"/>
      <c r="O46" s="152"/>
      <c r="P46" s="152"/>
      <c r="Q46" s="152"/>
      <c r="R46" s="152"/>
      <c r="S46" s="152"/>
      <c r="T46" s="152"/>
      <c r="U46" s="152"/>
      <c r="V46" s="152"/>
      <c r="W46" s="152"/>
      <c r="X46" s="152"/>
      <c r="Y46" s="152"/>
      <c r="Z46" s="152"/>
      <c r="AA46" s="152"/>
    </row>
  </sheetData>
  <mergeCells count="174">
    <mergeCell ref="P22:S22"/>
    <mergeCell ref="T22:AA22"/>
    <mergeCell ref="P14:R14"/>
    <mergeCell ref="S14:U14"/>
    <mergeCell ref="V15:X15"/>
    <mergeCell ref="V14:X14"/>
    <mergeCell ref="Y15:AA15"/>
    <mergeCell ref="Y14:AA14"/>
    <mergeCell ref="P15:U15"/>
    <mergeCell ref="T17:AA17"/>
    <mergeCell ref="D39:J40"/>
    <mergeCell ref="D31:J32"/>
    <mergeCell ref="D33:J34"/>
    <mergeCell ref="K25:N26"/>
    <mergeCell ref="O25:R26"/>
    <mergeCell ref="O31:R32"/>
    <mergeCell ref="O33:R34"/>
    <mergeCell ref="S33:V34"/>
    <mergeCell ref="D37:J38"/>
    <mergeCell ref="K39:N40"/>
    <mergeCell ref="O39:R40"/>
    <mergeCell ref="S39:V40"/>
    <mergeCell ref="S29:V30"/>
    <mergeCell ref="K31:N32"/>
    <mergeCell ref="S31:V32"/>
    <mergeCell ref="K33:N34"/>
    <mergeCell ref="K27:N28"/>
    <mergeCell ref="O27:R28"/>
    <mergeCell ref="K29:N30"/>
    <mergeCell ref="O29:R30"/>
    <mergeCell ref="D26:J26"/>
    <mergeCell ref="D27:J28"/>
    <mergeCell ref="D29:J30"/>
    <mergeCell ref="D14:F14"/>
    <mergeCell ref="D15:F15"/>
    <mergeCell ref="G15:I15"/>
    <mergeCell ref="J15:L15"/>
    <mergeCell ref="M15:O15"/>
    <mergeCell ref="D22:K22"/>
    <mergeCell ref="L22:O22"/>
    <mergeCell ref="T3:AA3"/>
    <mergeCell ref="T24:AA24"/>
    <mergeCell ref="T20:AA20"/>
    <mergeCell ref="D21:K21"/>
    <mergeCell ref="L21:O21"/>
    <mergeCell ref="P21:S21"/>
    <mergeCell ref="T21:AA21"/>
    <mergeCell ref="P20:S20"/>
    <mergeCell ref="P10:R10"/>
    <mergeCell ref="D10:F10"/>
    <mergeCell ref="G10:I10"/>
    <mergeCell ref="J10:L10"/>
    <mergeCell ref="M10:O10"/>
    <mergeCell ref="D11:F11"/>
    <mergeCell ref="G11:I11"/>
    <mergeCell ref="J11:L11"/>
    <mergeCell ref="M11:O11"/>
    <mergeCell ref="D41:J42"/>
    <mergeCell ref="D35:J36"/>
    <mergeCell ref="D43:J44"/>
    <mergeCell ref="W41:AA42"/>
    <mergeCell ref="W43:AA44"/>
    <mergeCell ref="K35:N36"/>
    <mergeCell ref="O35:R36"/>
    <mergeCell ref="D45:AA45"/>
    <mergeCell ref="W29:AA30"/>
    <mergeCell ref="W31:AA32"/>
    <mergeCell ref="W33:AA34"/>
    <mergeCell ref="W35:AA36"/>
    <mergeCell ref="W37:AA38"/>
    <mergeCell ref="W39:AA40"/>
    <mergeCell ref="K41:N42"/>
    <mergeCell ref="O41:R42"/>
    <mergeCell ref="S41:V42"/>
    <mergeCell ref="K43:N44"/>
    <mergeCell ref="O43:R44"/>
    <mergeCell ref="S43:V44"/>
    <mergeCell ref="S35:V36"/>
    <mergeCell ref="K37:N38"/>
    <mergeCell ref="O37:R38"/>
    <mergeCell ref="S37:V38"/>
    <mergeCell ref="D13:F13"/>
    <mergeCell ref="G13:I13"/>
    <mergeCell ref="J13:L13"/>
    <mergeCell ref="M13:O13"/>
    <mergeCell ref="S4:U4"/>
    <mergeCell ref="V4:X4"/>
    <mergeCell ref="Y4:AA4"/>
    <mergeCell ref="P5:R5"/>
    <mergeCell ref="S5:U5"/>
    <mergeCell ref="V5:X5"/>
    <mergeCell ref="Y5:AA5"/>
    <mergeCell ref="P8:R8"/>
    <mergeCell ref="S8:U8"/>
    <mergeCell ref="V8:X8"/>
    <mergeCell ref="Y8:AA8"/>
    <mergeCell ref="P6:R6"/>
    <mergeCell ref="S6:U6"/>
    <mergeCell ref="V6:X6"/>
    <mergeCell ref="Y6:AA6"/>
    <mergeCell ref="P7:R7"/>
    <mergeCell ref="S7:U7"/>
    <mergeCell ref="D9:F9"/>
    <mergeCell ref="J9:L9"/>
    <mergeCell ref="D8:F8"/>
    <mergeCell ref="G14:I14"/>
    <mergeCell ref="J14:L14"/>
    <mergeCell ref="M14:O14"/>
    <mergeCell ref="M9:O9"/>
    <mergeCell ref="P13:R13"/>
    <mergeCell ref="S13:U13"/>
    <mergeCell ref="V13:X13"/>
    <mergeCell ref="Y13:AA13"/>
    <mergeCell ref="P12:R12"/>
    <mergeCell ref="S12:U12"/>
    <mergeCell ref="V12:X12"/>
    <mergeCell ref="Y12:AA12"/>
    <mergeCell ref="S10:U10"/>
    <mergeCell ref="V10:X10"/>
    <mergeCell ref="Y10:AA10"/>
    <mergeCell ref="P11:R11"/>
    <mergeCell ref="S11:U11"/>
    <mergeCell ref="V11:X11"/>
    <mergeCell ref="Y11:AA11"/>
    <mergeCell ref="P9:R9"/>
    <mergeCell ref="S9:U9"/>
    <mergeCell ref="V9:X9"/>
    <mergeCell ref="Y9:AA9"/>
    <mergeCell ref="G9:I9"/>
    <mergeCell ref="G8:I8"/>
    <mergeCell ref="J8:L8"/>
    <mergeCell ref="M8:O8"/>
    <mergeCell ref="V7:X7"/>
    <mergeCell ref="Y7:AA7"/>
    <mergeCell ref="D4:F4"/>
    <mergeCell ref="G4:I4"/>
    <mergeCell ref="J4:L4"/>
    <mergeCell ref="M4:O4"/>
    <mergeCell ref="D5:F5"/>
    <mergeCell ref="G5:I5"/>
    <mergeCell ref="J5:L5"/>
    <mergeCell ref="M5:O5"/>
    <mergeCell ref="D7:F7"/>
    <mergeCell ref="G7:I7"/>
    <mergeCell ref="J7:L7"/>
    <mergeCell ref="M7:O7"/>
    <mergeCell ref="D6:F6"/>
    <mergeCell ref="G6:I6"/>
    <mergeCell ref="J6:L6"/>
    <mergeCell ref="M6:O6"/>
    <mergeCell ref="D46:AA46"/>
    <mergeCell ref="D2:S3"/>
    <mergeCell ref="P4:R4"/>
    <mergeCell ref="S27:V28"/>
    <mergeCell ref="W27:AA28"/>
    <mergeCell ref="D25:J25"/>
    <mergeCell ref="D23:S24"/>
    <mergeCell ref="D19:K19"/>
    <mergeCell ref="L19:O19"/>
    <mergeCell ref="P19:S19"/>
    <mergeCell ref="D12:F12"/>
    <mergeCell ref="G12:I12"/>
    <mergeCell ref="J12:L12"/>
    <mergeCell ref="M12:O12"/>
    <mergeCell ref="D16:S17"/>
    <mergeCell ref="D18:K18"/>
    <mergeCell ref="L18:O18"/>
    <mergeCell ref="P18:S18"/>
    <mergeCell ref="T18:AA18"/>
    <mergeCell ref="S25:V26"/>
    <mergeCell ref="W25:AA26"/>
    <mergeCell ref="T19:AA19"/>
    <mergeCell ref="D20:K20"/>
    <mergeCell ref="L20:O20"/>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40"/>
  <sheetViews>
    <sheetView workbookViewId="0">
      <selection activeCell="A40" sqref="A40:AC41"/>
    </sheetView>
  </sheetViews>
  <sheetFormatPr defaultColWidth="3.125" defaultRowHeight="18.75" customHeight="1"/>
  <cols>
    <col min="1" max="4" width="3.125" style="1"/>
    <col min="5" max="30" width="2.375" style="1" customWidth="1"/>
    <col min="31" max="16384" width="3.125" style="1"/>
  </cols>
  <sheetData>
    <row r="1" spans="1:31" ht="18.75" customHeight="1">
      <c r="A1" s="161" t="s">
        <v>784</v>
      </c>
      <c r="B1" s="161"/>
      <c r="C1" s="161"/>
      <c r="D1" s="161"/>
      <c r="E1" s="161"/>
      <c r="F1" s="161"/>
      <c r="G1" s="161"/>
      <c r="H1" s="161"/>
      <c r="I1" s="161"/>
      <c r="J1" s="161"/>
      <c r="K1" s="161"/>
      <c r="L1" s="161"/>
      <c r="M1" s="161"/>
    </row>
    <row r="2" spans="1:31" ht="18.75" customHeight="1">
      <c r="A2" s="161"/>
      <c r="B2" s="161"/>
      <c r="C2" s="161"/>
      <c r="D2" s="161"/>
      <c r="E2" s="161"/>
      <c r="F2" s="161"/>
      <c r="G2" s="161"/>
      <c r="H2" s="161"/>
      <c r="I2" s="161"/>
      <c r="J2" s="161"/>
      <c r="K2" s="161"/>
      <c r="L2" s="161"/>
      <c r="M2" s="161"/>
      <c r="Z2" s="258" t="s">
        <v>1582</v>
      </c>
      <c r="AA2" s="258"/>
      <c r="AB2" s="258"/>
      <c r="AC2" s="258"/>
      <c r="AD2" s="258"/>
      <c r="AE2" s="258"/>
    </row>
    <row r="3" spans="1:31" ht="18.75" customHeight="1">
      <c r="A3" s="16" t="s">
        <v>1655</v>
      </c>
      <c r="B3" s="16"/>
      <c r="C3" s="16"/>
      <c r="D3" s="16"/>
      <c r="E3" s="16"/>
      <c r="F3" s="16"/>
      <c r="G3" s="16"/>
      <c r="H3" s="16"/>
      <c r="I3" s="16"/>
      <c r="J3" s="16"/>
      <c r="K3" s="16"/>
      <c r="L3" s="16"/>
      <c r="M3" s="16"/>
      <c r="S3" s="11"/>
      <c r="T3" s="11"/>
      <c r="U3" s="11"/>
      <c r="V3" s="11"/>
      <c r="W3" s="11"/>
      <c r="X3" s="11"/>
      <c r="Y3" s="11"/>
      <c r="Z3" s="162"/>
      <c r="AA3" s="162"/>
      <c r="AB3" s="162"/>
      <c r="AC3" s="162"/>
      <c r="AD3" s="162"/>
      <c r="AE3" s="162"/>
    </row>
    <row r="4" spans="1:31" ht="18.75" customHeight="1">
      <c r="A4" s="163" t="s">
        <v>794</v>
      </c>
      <c r="B4" s="164"/>
      <c r="C4" s="164"/>
      <c r="D4" s="165"/>
      <c r="E4" s="160" t="s">
        <v>785</v>
      </c>
      <c r="F4" s="160"/>
      <c r="G4" s="160" t="s">
        <v>786</v>
      </c>
      <c r="H4" s="160"/>
      <c r="I4" s="160" t="s">
        <v>787</v>
      </c>
      <c r="J4" s="160"/>
      <c r="K4" s="160" t="s">
        <v>788</v>
      </c>
      <c r="L4" s="160"/>
      <c r="M4" s="160" t="s">
        <v>789</v>
      </c>
      <c r="N4" s="160"/>
      <c r="O4" s="160" t="s">
        <v>790</v>
      </c>
      <c r="P4" s="160"/>
      <c r="Q4" s="300" t="s">
        <v>639</v>
      </c>
      <c r="R4" s="300"/>
      <c r="S4" s="300" t="s">
        <v>640</v>
      </c>
      <c r="T4" s="300"/>
      <c r="U4" s="300" t="s">
        <v>641</v>
      </c>
      <c r="V4" s="300"/>
      <c r="W4" s="160" t="s">
        <v>791</v>
      </c>
      <c r="X4" s="160"/>
      <c r="Y4" s="160" t="s">
        <v>792</v>
      </c>
      <c r="Z4" s="160"/>
      <c r="AA4" s="160" t="s">
        <v>793</v>
      </c>
      <c r="AB4" s="160"/>
      <c r="AC4" s="159" t="s">
        <v>499</v>
      </c>
      <c r="AD4" s="159"/>
      <c r="AE4" s="159"/>
    </row>
    <row r="5" spans="1:31" ht="18.75" customHeight="1">
      <c r="A5" s="166" t="s">
        <v>329</v>
      </c>
      <c r="B5" s="167"/>
      <c r="C5" s="167"/>
      <c r="D5" s="168"/>
      <c r="E5" s="160"/>
      <c r="F5" s="160"/>
      <c r="G5" s="160"/>
      <c r="H5" s="160"/>
      <c r="I5" s="160"/>
      <c r="J5" s="160"/>
      <c r="K5" s="160"/>
      <c r="L5" s="160"/>
      <c r="M5" s="160"/>
      <c r="N5" s="160"/>
      <c r="O5" s="160"/>
      <c r="P5" s="160"/>
      <c r="Q5" s="300"/>
      <c r="R5" s="300"/>
      <c r="S5" s="300"/>
      <c r="T5" s="300"/>
      <c r="U5" s="300"/>
      <c r="V5" s="300"/>
      <c r="W5" s="160"/>
      <c r="X5" s="160"/>
      <c r="Y5" s="160"/>
      <c r="Z5" s="160"/>
      <c r="AA5" s="160"/>
      <c r="AB5" s="160"/>
      <c r="AC5" s="159"/>
      <c r="AD5" s="159"/>
      <c r="AE5" s="159"/>
    </row>
    <row r="6" spans="1:31" ht="22.15" customHeight="1">
      <c r="A6" s="159" t="s">
        <v>795</v>
      </c>
      <c r="B6" s="159"/>
      <c r="C6" s="159"/>
      <c r="D6" s="159"/>
      <c r="E6" s="159"/>
      <c r="F6" s="159"/>
      <c r="G6" s="159"/>
      <c r="H6" s="159"/>
      <c r="I6" s="159">
        <v>1</v>
      </c>
      <c r="J6" s="159"/>
      <c r="K6" s="159"/>
      <c r="L6" s="159"/>
      <c r="M6" s="159"/>
      <c r="N6" s="159"/>
      <c r="O6" s="159"/>
      <c r="P6" s="159"/>
      <c r="Q6" s="159"/>
      <c r="R6" s="159"/>
      <c r="S6" s="159">
        <v>1</v>
      </c>
      <c r="T6" s="159"/>
      <c r="U6" s="159">
        <v>1</v>
      </c>
      <c r="V6" s="159"/>
      <c r="W6" s="159"/>
      <c r="X6" s="159"/>
      <c r="Y6" s="159">
        <v>1</v>
      </c>
      <c r="Z6" s="159"/>
      <c r="AA6" s="159">
        <v>1</v>
      </c>
      <c r="AB6" s="159"/>
      <c r="AC6" s="159">
        <f>SUM(E6:AB7)</f>
        <v>5</v>
      </c>
      <c r="AD6" s="159"/>
      <c r="AE6" s="159"/>
    </row>
    <row r="7" spans="1:31" ht="22.15" customHeight="1">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row>
    <row r="8" spans="1:31" ht="22.15" customHeight="1">
      <c r="A8" s="159" t="s">
        <v>796</v>
      </c>
      <c r="B8" s="159"/>
      <c r="C8" s="159"/>
      <c r="D8" s="159"/>
      <c r="E8" s="159">
        <v>2</v>
      </c>
      <c r="F8" s="159"/>
      <c r="G8" s="159">
        <v>1</v>
      </c>
      <c r="H8" s="159"/>
      <c r="I8" s="159">
        <v>1</v>
      </c>
      <c r="J8" s="159"/>
      <c r="K8" s="159"/>
      <c r="L8" s="159"/>
      <c r="M8" s="159">
        <v>1</v>
      </c>
      <c r="N8" s="159"/>
      <c r="O8" s="159"/>
      <c r="P8" s="159"/>
      <c r="Q8" s="159">
        <v>1</v>
      </c>
      <c r="R8" s="159"/>
      <c r="S8" s="159">
        <v>2</v>
      </c>
      <c r="T8" s="159"/>
      <c r="U8" s="159">
        <v>1</v>
      </c>
      <c r="V8" s="159"/>
      <c r="W8" s="159"/>
      <c r="X8" s="159"/>
      <c r="Y8" s="159"/>
      <c r="Z8" s="159"/>
      <c r="AA8" s="159">
        <v>1</v>
      </c>
      <c r="AB8" s="159"/>
      <c r="AC8" s="159">
        <f t="shared" ref="AC8" si="0">SUM(E8:AB9)</f>
        <v>10</v>
      </c>
      <c r="AD8" s="159"/>
      <c r="AE8" s="159"/>
    </row>
    <row r="9" spans="1:31" ht="22.15" customHeight="1">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ht="22.15" customHeight="1">
      <c r="A10" s="159" t="s">
        <v>797</v>
      </c>
      <c r="B10" s="159"/>
      <c r="C10" s="159"/>
      <c r="D10" s="159"/>
      <c r="E10" s="159"/>
      <c r="F10" s="159"/>
      <c r="G10" s="159">
        <v>1</v>
      </c>
      <c r="H10" s="159"/>
      <c r="I10" s="159"/>
      <c r="J10" s="159"/>
      <c r="K10" s="159"/>
      <c r="L10" s="159"/>
      <c r="M10" s="159"/>
      <c r="N10" s="159"/>
      <c r="O10" s="159"/>
      <c r="P10" s="159"/>
      <c r="Q10" s="159"/>
      <c r="R10" s="159"/>
      <c r="S10" s="159">
        <v>1</v>
      </c>
      <c r="T10" s="159"/>
      <c r="U10" s="159"/>
      <c r="V10" s="159"/>
      <c r="W10" s="159">
        <v>1</v>
      </c>
      <c r="X10" s="159"/>
      <c r="Y10" s="159"/>
      <c r="Z10" s="159"/>
      <c r="AA10" s="159"/>
      <c r="AB10" s="159"/>
      <c r="AC10" s="159">
        <f t="shared" ref="AC10" si="1">SUM(E10:AB11)</f>
        <v>3</v>
      </c>
      <c r="AD10" s="159"/>
      <c r="AE10" s="159"/>
    </row>
    <row r="11" spans="1:31" ht="22.15" customHeight="1">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row>
    <row r="12" spans="1:31" ht="22.15" customHeight="1">
      <c r="A12" s="159" t="s">
        <v>798</v>
      </c>
      <c r="B12" s="159"/>
      <c r="C12" s="159"/>
      <c r="D12" s="159"/>
      <c r="E12" s="159"/>
      <c r="F12" s="159"/>
      <c r="G12" s="159"/>
      <c r="H12" s="159"/>
      <c r="I12" s="159"/>
      <c r="J12" s="159"/>
      <c r="K12" s="159"/>
      <c r="L12" s="159"/>
      <c r="M12" s="159">
        <v>1</v>
      </c>
      <c r="N12" s="159"/>
      <c r="O12" s="159">
        <v>2</v>
      </c>
      <c r="P12" s="159"/>
      <c r="Q12" s="159">
        <v>1</v>
      </c>
      <c r="R12" s="159"/>
      <c r="S12" s="159"/>
      <c r="T12" s="159"/>
      <c r="U12" s="159">
        <v>1</v>
      </c>
      <c r="V12" s="159"/>
      <c r="W12" s="159"/>
      <c r="X12" s="159"/>
      <c r="Y12" s="159">
        <v>1</v>
      </c>
      <c r="Z12" s="159"/>
      <c r="AA12" s="159">
        <v>1</v>
      </c>
      <c r="AB12" s="159"/>
      <c r="AC12" s="159">
        <f t="shared" ref="AC12" si="2">SUM(E12:AB13)</f>
        <v>7</v>
      </c>
      <c r="AD12" s="159"/>
      <c r="AE12" s="159"/>
    </row>
    <row r="13" spans="1:31" ht="22.15" customHeight="1">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row>
    <row r="14" spans="1:31" ht="22.15" customHeight="1">
      <c r="A14" s="159" t="s">
        <v>799</v>
      </c>
      <c r="B14" s="159"/>
      <c r="C14" s="159"/>
      <c r="D14" s="159"/>
      <c r="E14" s="159"/>
      <c r="F14" s="159"/>
      <c r="G14" s="159">
        <v>3</v>
      </c>
      <c r="H14" s="159"/>
      <c r="I14" s="159"/>
      <c r="J14" s="159"/>
      <c r="K14" s="159">
        <v>1</v>
      </c>
      <c r="L14" s="159"/>
      <c r="M14" s="159">
        <v>4</v>
      </c>
      <c r="N14" s="159"/>
      <c r="O14" s="159">
        <v>4</v>
      </c>
      <c r="P14" s="159"/>
      <c r="Q14" s="159">
        <v>5</v>
      </c>
      <c r="R14" s="159"/>
      <c r="S14" s="159">
        <v>3</v>
      </c>
      <c r="T14" s="159"/>
      <c r="U14" s="159">
        <v>2</v>
      </c>
      <c r="V14" s="159"/>
      <c r="W14" s="159">
        <v>2</v>
      </c>
      <c r="X14" s="159"/>
      <c r="Y14" s="159">
        <v>6</v>
      </c>
      <c r="Z14" s="159"/>
      <c r="AA14" s="159">
        <v>8</v>
      </c>
      <c r="AB14" s="159"/>
      <c r="AC14" s="159">
        <f t="shared" ref="AC14" si="3">SUM(E14:AB15)</f>
        <v>38</v>
      </c>
      <c r="AD14" s="159"/>
      <c r="AE14" s="159"/>
    </row>
    <row r="15" spans="1:31" ht="22.15" customHeight="1">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row>
    <row r="16" spans="1:31" ht="22.15" customHeight="1">
      <c r="A16" s="159" t="s">
        <v>800</v>
      </c>
      <c r="B16" s="159"/>
      <c r="C16" s="159"/>
      <c r="D16" s="159"/>
      <c r="E16" s="159"/>
      <c r="F16" s="159"/>
      <c r="G16" s="159">
        <v>5</v>
      </c>
      <c r="H16" s="159"/>
      <c r="I16" s="159">
        <v>1</v>
      </c>
      <c r="J16" s="159"/>
      <c r="K16" s="159">
        <v>1</v>
      </c>
      <c r="L16" s="159"/>
      <c r="M16" s="159">
        <v>2</v>
      </c>
      <c r="N16" s="159"/>
      <c r="O16" s="159">
        <v>1</v>
      </c>
      <c r="P16" s="159"/>
      <c r="Q16" s="159">
        <v>1</v>
      </c>
      <c r="R16" s="159"/>
      <c r="S16" s="159">
        <v>3</v>
      </c>
      <c r="T16" s="159"/>
      <c r="U16" s="159">
        <v>1</v>
      </c>
      <c r="V16" s="159"/>
      <c r="W16" s="159">
        <v>5</v>
      </c>
      <c r="X16" s="159"/>
      <c r="Y16" s="159">
        <v>4</v>
      </c>
      <c r="Z16" s="159"/>
      <c r="AA16" s="159">
        <v>1</v>
      </c>
      <c r="AB16" s="159"/>
      <c r="AC16" s="159">
        <f t="shared" ref="AC16" si="4">SUM(E16:AB17)</f>
        <v>25</v>
      </c>
      <c r="AD16" s="159"/>
      <c r="AE16" s="159"/>
    </row>
    <row r="17" spans="1:34" ht="22.15" customHeight="1">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row>
    <row r="18" spans="1:34" ht="22.15" customHeight="1">
      <c r="A18" s="159" t="s">
        <v>801</v>
      </c>
      <c r="B18" s="159"/>
      <c r="C18" s="159"/>
      <c r="D18" s="159"/>
      <c r="E18" s="159"/>
      <c r="F18" s="159"/>
      <c r="G18" s="159"/>
      <c r="H18" s="159"/>
      <c r="I18" s="159"/>
      <c r="J18" s="159"/>
      <c r="K18" s="159"/>
      <c r="L18" s="159"/>
      <c r="M18" s="159"/>
      <c r="N18" s="159"/>
      <c r="O18" s="159">
        <v>1</v>
      </c>
      <c r="P18" s="159"/>
      <c r="Q18" s="159"/>
      <c r="R18" s="159"/>
      <c r="S18" s="159"/>
      <c r="T18" s="159"/>
      <c r="U18" s="159"/>
      <c r="V18" s="159"/>
      <c r="W18" s="159">
        <v>1</v>
      </c>
      <c r="X18" s="159"/>
      <c r="Y18" s="159"/>
      <c r="Z18" s="159"/>
      <c r="AA18" s="159"/>
      <c r="AB18" s="159"/>
      <c r="AC18" s="159">
        <f t="shared" ref="AC18" si="5">SUM(E18:AB19)</f>
        <v>2</v>
      </c>
      <c r="AD18" s="159"/>
      <c r="AE18" s="159"/>
    </row>
    <row r="19" spans="1:34" ht="22.15" customHeight="1">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row>
    <row r="20" spans="1:34" ht="22.15" customHeight="1">
      <c r="A20" s="159" t="s">
        <v>802</v>
      </c>
      <c r="B20" s="159"/>
      <c r="C20" s="159"/>
      <c r="D20" s="159"/>
      <c r="E20" s="159">
        <v>4</v>
      </c>
      <c r="F20" s="159"/>
      <c r="G20" s="159">
        <v>4</v>
      </c>
      <c r="H20" s="159"/>
      <c r="I20" s="159"/>
      <c r="J20" s="159"/>
      <c r="K20" s="159"/>
      <c r="L20" s="159"/>
      <c r="M20" s="159">
        <v>1</v>
      </c>
      <c r="N20" s="159"/>
      <c r="O20" s="159">
        <v>1</v>
      </c>
      <c r="P20" s="159"/>
      <c r="Q20" s="159">
        <v>6</v>
      </c>
      <c r="R20" s="159"/>
      <c r="S20" s="159">
        <v>4</v>
      </c>
      <c r="T20" s="159"/>
      <c r="U20" s="159">
        <v>3</v>
      </c>
      <c r="V20" s="159"/>
      <c r="W20" s="159">
        <v>2</v>
      </c>
      <c r="X20" s="159"/>
      <c r="Y20" s="159">
        <v>1</v>
      </c>
      <c r="Z20" s="159"/>
      <c r="AA20" s="159">
        <v>1</v>
      </c>
      <c r="AB20" s="159"/>
      <c r="AC20" s="159">
        <f t="shared" ref="AC20" si="6">SUM(E20:AB21)</f>
        <v>27</v>
      </c>
      <c r="AD20" s="159"/>
      <c r="AE20" s="159"/>
    </row>
    <row r="21" spans="1:34" ht="22.15" customHeight="1">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row>
    <row r="22" spans="1:34" ht="22.15" customHeight="1">
      <c r="A22" s="159" t="s">
        <v>803</v>
      </c>
      <c r="B22" s="159"/>
      <c r="C22" s="159"/>
      <c r="D22" s="159"/>
      <c r="E22" s="159">
        <v>3</v>
      </c>
      <c r="F22" s="159"/>
      <c r="G22" s="159">
        <v>2</v>
      </c>
      <c r="H22" s="159"/>
      <c r="I22" s="159"/>
      <c r="J22" s="159"/>
      <c r="K22" s="159"/>
      <c r="L22" s="159"/>
      <c r="M22" s="159"/>
      <c r="N22" s="159"/>
      <c r="O22" s="159">
        <v>1</v>
      </c>
      <c r="P22" s="159"/>
      <c r="Q22" s="159">
        <v>4</v>
      </c>
      <c r="R22" s="159"/>
      <c r="S22" s="159">
        <v>3</v>
      </c>
      <c r="T22" s="159"/>
      <c r="U22" s="159">
        <v>2</v>
      </c>
      <c r="V22" s="159"/>
      <c r="W22" s="159"/>
      <c r="X22" s="159"/>
      <c r="Y22" s="159"/>
      <c r="Z22" s="159"/>
      <c r="AA22" s="159"/>
      <c r="AB22" s="159"/>
      <c r="AC22" s="159">
        <f t="shared" ref="AC22" si="7">SUM(E22:AB23)</f>
        <v>15</v>
      </c>
      <c r="AD22" s="159"/>
      <c r="AE22" s="159"/>
    </row>
    <row r="23" spans="1:34" ht="22.1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row>
    <row r="24" spans="1:34" ht="22.15" customHeight="1">
      <c r="A24" s="159" t="s">
        <v>804</v>
      </c>
      <c r="B24" s="159"/>
      <c r="C24" s="159"/>
      <c r="D24" s="159"/>
      <c r="E24" s="159"/>
      <c r="F24" s="159"/>
      <c r="G24" s="159">
        <v>1</v>
      </c>
      <c r="H24" s="159"/>
      <c r="I24" s="159"/>
      <c r="J24" s="159"/>
      <c r="K24" s="159"/>
      <c r="L24" s="159"/>
      <c r="M24" s="159"/>
      <c r="N24" s="159"/>
      <c r="O24" s="159"/>
      <c r="P24" s="159"/>
      <c r="Q24" s="159">
        <v>1</v>
      </c>
      <c r="R24" s="159"/>
      <c r="S24" s="159"/>
      <c r="T24" s="159"/>
      <c r="U24" s="159">
        <v>1</v>
      </c>
      <c r="V24" s="159"/>
      <c r="W24" s="159"/>
      <c r="X24" s="159"/>
      <c r="Y24" s="159"/>
      <c r="Z24" s="159"/>
      <c r="AA24" s="159"/>
      <c r="AB24" s="159"/>
      <c r="AC24" s="159">
        <f t="shared" ref="AC24" si="8">SUM(E24:AB25)</f>
        <v>3</v>
      </c>
      <c r="AD24" s="159"/>
      <c r="AE24" s="159"/>
    </row>
    <row r="25" spans="1:34" ht="22.15" customHeight="1">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row>
    <row r="26" spans="1:34" ht="22.15" customHeight="1">
      <c r="A26" s="159" t="s">
        <v>805</v>
      </c>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v>0</v>
      </c>
      <c r="AD26" s="159"/>
      <c r="AE26" s="159"/>
    </row>
    <row r="27" spans="1:34" ht="22.15" customHeight="1">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row>
    <row r="28" spans="1:34" ht="22.15" customHeight="1">
      <c r="A28" s="159" t="s">
        <v>806</v>
      </c>
      <c r="B28" s="159"/>
      <c r="C28" s="159"/>
      <c r="D28" s="159"/>
      <c r="E28" s="159"/>
      <c r="F28" s="159"/>
      <c r="G28" s="159"/>
      <c r="H28" s="159"/>
      <c r="I28" s="159">
        <v>1</v>
      </c>
      <c r="J28" s="159"/>
      <c r="K28" s="159"/>
      <c r="L28" s="159"/>
      <c r="M28" s="159"/>
      <c r="N28" s="159"/>
      <c r="O28" s="159"/>
      <c r="P28" s="159"/>
      <c r="Q28" s="159">
        <v>4</v>
      </c>
      <c r="R28" s="159"/>
      <c r="S28" s="159"/>
      <c r="T28" s="159"/>
      <c r="U28" s="159">
        <v>2</v>
      </c>
      <c r="V28" s="159"/>
      <c r="W28" s="159">
        <v>1</v>
      </c>
      <c r="X28" s="159"/>
      <c r="Y28" s="159">
        <v>2</v>
      </c>
      <c r="Z28" s="159"/>
      <c r="AA28" s="159">
        <v>1</v>
      </c>
      <c r="AB28" s="159"/>
      <c r="AC28" s="159">
        <f t="shared" ref="AC28" si="9">SUM(E28:AB29)</f>
        <v>11</v>
      </c>
      <c r="AD28" s="159"/>
      <c r="AE28" s="159"/>
    </row>
    <row r="29" spans="1:34" ht="22.15" customHeight="1">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row>
    <row r="30" spans="1:34" ht="22.15" customHeight="1">
      <c r="A30" s="159" t="s">
        <v>311</v>
      </c>
      <c r="B30" s="159"/>
      <c r="C30" s="159"/>
      <c r="D30" s="159"/>
      <c r="E30" s="159">
        <f>SUM(E6:F29)</f>
        <v>9</v>
      </c>
      <c r="F30" s="159"/>
      <c r="G30" s="159">
        <f t="shared" ref="G30" si="10">SUM(G6:H29)</f>
        <v>17</v>
      </c>
      <c r="H30" s="159"/>
      <c r="I30" s="159">
        <f t="shared" ref="I30" si="11">SUM(I6:J29)</f>
        <v>4</v>
      </c>
      <c r="J30" s="159"/>
      <c r="K30" s="159">
        <f t="shared" ref="K30" si="12">SUM(K6:L29)</f>
        <v>2</v>
      </c>
      <c r="L30" s="159"/>
      <c r="M30" s="159">
        <f t="shared" ref="M30" si="13">SUM(M6:N29)</f>
        <v>9</v>
      </c>
      <c r="N30" s="159"/>
      <c r="O30" s="159">
        <f t="shared" ref="O30" si="14">SUM(O6:P29)</f>
        <v>10</v>
      </c>
      <c r="P30" s="159"/>
      <c r="Q30" s="159">
        <f t="shared" ref="Q30" si="15">SUM(Q6:R29)</f>
        <v>23</v>
      </c>
      <c r="R30" s="159"/>
      <c r="S30" s="159">
        <f t="shared" ref="S30" si="16">SUM(S6:T29)</f>
        <v>17</v>
      </c>
      <c r="T30" s="159"/>
      <c r="U30" s="159">
        <f t="shared" ref="U30" si="17">SUM(U6:V29)</f>
        <v>14</v>
      </c>
      <c r="V30" s="159"/>
      <c r="W30" s="159">
        <f t="shared" ref="W30" si="18">SUM(W6:X29)</f>
        <v>12</v>
      </c>
      <c r="X30" s="159"/>
      <c r="Y30" s="159">
        <f t="shared" ref="Y30" si="19">SUM(Y6:Z29)</f>
        <v>15</v>
      </c>
      <c r="Z30" s="159"/>
      <c r="AA30" s="159">
        <f t="shared" ref="AA30" si="20">SUM(AA6:AB29)</f>
        <v>14</v>
      </c>
      <c r="AB30" s="159"/>
      <c r="AC30" s="159">
        <f>SUM(AC6:AE29)</f>
        <v>146</v>
      </c>
      <c r="AD30" s="159"/>
      <c r="AE30" s="159"/>
    </row>
    <row r="31" spans="1:34" ht="22.15"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row>
    <row r="32" spans="1:34" ht="18.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row>
    <row r="34" spans="1:34" ht="18.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row>
    <row r="35" spans="1:34" ht="18.75" customHeight="1">
      <c r="A35" s="152" t="s">
        <v>823</v>
      </c>
      <c r="B35" s="152"/>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78"/>
      <c r="AG35" s="78"/>
      <c r="AH35" s="78"/>
    </row>
    <row r="40" spans="1:34" ht="18.75" customHeight="1">
      <c r="A40" s="1" t="s">
        <v>1656</v>
      </c>
    </row>
  </sheetData>
  <mergeCells count="201">
    <mergeCell ref="AC28:AE29"/>
    <mergeCell ref="AC30:AE31"/>
    <mergeCell ref="Y28:Z29"/>
    <mergeCell ref="AA28:AB29"/>
    <mergeCell ref="AC6:AE7"/>
    <mergeCell ref="AC8:AE9"/>
    <mergeCell ref="AC10:AE11"/>
    <mergeCell ref="AC12:AE13"/>
    <mergeCell ref="AC14:AE15"/>
    <mergeCell ref="AC16:AE17"/>
    <mergeCell ref="AC18:AE19"/>
    <mergeCell ref="AC20:AE21"/>
    <mergeCell ref="Y26:Z27"/>
    <mergeCell ref="AA26:AB27"/>
    <mergeCell ref="AA30:AB31"/>
    <mergeCell ref="AA10:AB11"/>
    <mergeCell ref="E20:F21"/>
    <mergeCell ref="I20:J21"/>
    <mergeCell ref="K20:L21"/>
    <mergeCell ref="M20:N21"/>
    <mergeCell ref="O20:P21"/>
    <mergeCell ref="Z2:AE2"/>
    <mergeCell ref="AC22:AE23"/>
    <mergeCell ref="AC24:AE25"/>
    <mergeCell ref="AC26:AE27"/>
    <mergeCell ref="E26:F27"/>
    <mergeCell ref="G26:H27"/>
    <mergeCell ref="I26:J27"/>
    <mergeCell ref="K26:L27"/>
    <mergeCell ref="M26:N27"/>
    <mergeCell ref="O26:P27"/>
    <mergeCell ref="E22:F23"/>
    <mergeCell ref="G22:H23"/>
    <mergeCell ref="I22:J23"/>
    <mergeCell ref="K22:L23"/>
    <mergeCell ref="M22:N23"/>
    <mergeCell ref="O22:P23"/>
    <mergeCell ref="G14:H15"/>
    <mergeCell ref="I14:J15"/>
    <mergeCell ref="K14:L15"/>
    <mergeCell ref="M14:N15"/>
    <mergeCell ref="O14:P15"/>
    <mergeCell ref="U18:V19"/>
    <mergeCell ref="K28:L29"/>
    <mergeCell ref="M28:N29"/>
    <mergeCell ref="O28:P29"/>
    <mergeCell ref="Q28:R29"/>
    <mergeCell ref="S28:T29"/>
    <mergeCell ref="Q22:R23"/>
    <mergeCell ref="S22:T23"/>
    <mergeCell ref="O12:P13"/>
    <mergeCell ref="Q12:R13"/>
    <mergeCell ref="S12:T13"/>
    <mergeCell ref="O10:P11"/>
    <mergeCell ref="Q10:R11"/>
    <mergeCell ref="S10:T11"/>
    <mergeCell ref="W10:X11"/>
    <mergeCell ref="E18:F19"/>
    <mergeCell ref="G18:H19"/>
    <mergeCell ref="I18:J19"/>
    <mergeCell ref="K18:L19"/>
    <mergeCell ref="M18:N19"/>
    <mergeCell ref="O18:P19"/>
    <mergeCell ref="Q18:R19"/>
    <mergeCell ref="S18:T19"/>
    <mergeCell ref="E16:F17"/>
    <mergeCell ref="G16:H17"/>
    <mergeCell ref="I16:J17"/>
    <mergeCell ref="K16:L17"/>
    <mergeCell ref="M16:N17"/>
    <mergeCell ref="O16:P17"/>
    <mergeCell ref="Q16:R17"/>
    <mergeCell ref="S16:T17"/>
    <mergeCell ref="E14:F15"/>
    <mergeCell ref="W24:X25"/>
    <mergeCell ref="Y24:Z25"/>
    <mergeCell ref="AA24:AB25"/>
    <mergeCell ref="U22:V23"/>
    <mergeCell ref="W22:X23"/>
    <mergeCell ref="S20:T21"/>
    <mergeCell ref="U20:V21"/>
    <mergeCell ref="W20:X21"/>
    <mergeCell ref="S24:T25"/>
    <mergeCell ref="Y20:Z21"/>
    <mergeCell ref="Y22:Z23"/>
    <mergeCell ref="AA22:AB23"/>
    <mergeCell ref="AA20:AB21"/>
    <mergeCell ref="U12:V13"/>
    <mergeCell ref="W12:X13"/>
    <mergeCell ref="Y12:Z13"/>
    <mergeCell ref="AA12:AB13"/>
    <mergeCell ref="U10:V11"/>
    <mergeCell ref="AA18:AB19"/>
    <mergeCell ref="AA14:AB15"/>
    <mergeCell ref="Y10:Z11"/>
    <mergeCell ref="Y16:Z17"/>
    <mergeCell ref="AA16:AB17"/>
    <mergeCell ref="E30:F31"/>
    <mergeCell ref="G30:H31"/>
    <mergeCell ref="I30:J31"/>
    <mergeCell ref="K30:L31"/>
    <mergeCell ref="M30:N31"/>
    <mergeCell ref="O30:P31"/>
    <mergeCell ref="Q30:R31"/>
    <mergeCell ref="A20:D21"/>
    <mergeCell ref="A22:D23"/>
    <mergeCell ref="A24:D25"/>
    <mergeCell ref="A26:D27"/>
    <mergeCell ref="A28:D29"/>
    <mergeCell ref="Q20:R21"/>
    <mergeCell ref="E24:F25"/>
    <mergeCell ref="G24:H25"/>
    <mergeCell ref="I24:J25"/>
    <mergeCell ref="K24:L25"/>
    <mergeCell ref="M24:N25"/>
    <mergeCell ref="O24:P25"/>
    <mergeCell ref="Q24:R25"/>
    <mergeCell ref="E28:F29"/>
    <mergeCell ref="G28:H29"/>
    <mergeCell ref="I28:J29"/>
    <mergeCell ref="G20:H21"/>
    <mergeCell ref="A1:M2"/>
    <mergeCell ref="E6:F7"/>
    <mergeCell ref="E8:F9"/>
    <mergeCell ref="G8:H9"/>
    <mergeCell ref="I8:J9"/>
    <mergeCell ref="A6:D7"/>
    <mergeCell ref="A8:D9"/>
    <mergeCell ref="A10:D11"/>
    <mergeCell ref="A12:D13"/>
    <mergeCell ref="G6:H7"/>
    <mergeCell ref="I6:J7"/>
    <mergeCell ref="K6:L7"/>
    <mergeCell ref="M6:N7"/>
    <mergeCell ref="E10:F11"/>
    <mergeCell ref="G10:H11"/>
    <mergeCell ref="I10:J11"/>
    <mergeCell ref="K10:L11"/>
    <mergeCell ref="M10:N11"/>
    <mergeCell ref="E12:F13"/>
    <mergeCell ref="G12:H13"/>
    <mergeCell ref="I12:J13"/>
    <mergeCell ref="K12:L13"/>
    <mergeCell ref="M12:N13"/>
    <mergeCell ref="A14:D15"/>
    <mergeCell ref="A16:D17"/>
    <mergeCell ref="A18:D19"/>
    <mergeCell ref="S30:T31"/>
    <mergeCell ref="U30:V31"/>
    <mergeCell ref="W30:X31"/>
    <mergeCell ref="Y30:Z31"/>
    <mergeCell ref="U28:V29"/>
    <mergeCell ref="W28:X29"/>
    <mergeCell ref="Q26:R27"/>
    <mergeCell ref="S26:T27"/>
    <mergeCell ref="U26:V27"/>
    <mergeCell ref="W26:X27"/>
    <mergeCell ref="U24:V25"/>
    <mergeCell ref="W18:X19"/>
    <mergeCell ref="Y18:Z19"/>
    <mergeCell ref="U16:V17"/>
    <mergeCell ref="W16:X17"/>
    <mergeCell ref="Q14:R15"/>
    <mergeCell ref="S14:T15"/>
    <mergeCell ref="U14:V15"/>
    <mergeCell ref="W14:X15"/>
    <mergeCell ref="Y14:Z15"/>
    <mergeCell ref="A30:D31"/>
    <mergeCell ref="O8:P9"/>
    <mergeCell ref="Q8:R9"/>
    <mergeCell ref="S8:T9"/>
    <mergeCell ref="U8:V9"/>
    <mergeCell ref="O6:P7"/>
    <mergeCell ref="Q6:R7"/>
    <mergeCell ref="S6:T7"/>
    <mergeCell ref="U6:V7"/>
    <mergeCell ref="W6:X7"/>
    <mergeCell ref="A35:AE35"/>
    <mergeCell ref="Z3:AE3"/>
    <mergeCell ref="AC4:AE5"/>
    <mergeCell ref="A4:D4"/>
    <mergeCell ref="E4:F5"/>
    <mergeCell ref="G4:H5"/>
    <mergeCell ref="I4:J5"/>
    <mergeCell ref="K4:L5"/>
    <mergeCell ref="M4:N5"/>
    <mergeCell ref="O4:P5"/>
    <mergeCell ref="Q4:R5"/>
    <mergeCell ref="W8:X9"/>
    <mergeCell ref="Y8:Z9"/>
    <mergeCell ref="AA8:AB9"/>
    <mergeCell ref="Y6:Z7"/>
    <mergeCell ref="AA6:AB7"/>
    <mergeCell ref="A5:D5"/>
    <mergeCell ref="S4:T5"/>
    <mergeCell ref="U4:V5"/>
    <mergeCell ref="W4:X5"/>
    <mergeCell ref="Y4:Z5"/>
    <mergeCell ref="AA4:AB5"/>
    <mergeCell ref="K8:L9"/>
    <mergeCell ref="M8:N9"/>
  </mergeCells>
  <phoneticPr fontId="2"/>
  <pageMargins left="0.51181102362204722" right="0.31496062992125984" top="0.74803149606299213" bottom="0.74803149606299213"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0"/>
  <sheetViews>
    <sheetView workbookViewId="0">
      <selection activeCell="A40" sqref="A40:AC41"/>
    </sheetView>
  </sheetViews>
  <sheetFormatPr defaultColWidth="3.75" defaultRowHeight="22.5" customHeight="1"/>
  <cols>
    <col min="1" max="27" width="3.125" style="1" customWidth="1"/>
    <col min="28" max="16384" width="3.75" style="1"/>
  </cols>
  <sheetData>
    <row r="1" spans="1:30" ht="22.5" customHeight="1">
      <c r="D1" s="161" t="s">
        <v>808</v>
      </c>
      <c r="E1" s="161"/>
      <c r="F1" s="161"/>
      <c r="G1" s="161"/>
      <c r="H1" s="161"/>
      <c r="I1" s="161"/>
      <c r="J1" s="161"/>
      <c r="K1" s="161"/>
      <c r="L1" s="161"/>
      <c r="M1" s="161"/>
      <c r="N1" s="161"/>
      <c r="O1" s="161"/>
      <c r="P1" s="161"/>
      <c r="Q1" s="161"/>
      <c r="R1" s="161"/>
      <c r="S1" s="161"/>
      <c r="T1" s="16"/>
      <c r="U1" s="16"/>
      <c r="V1" s="16"/>
      <c r="W1" s="16"/>
      <c r="X1" s="14"/>
      <c r="Y1" s="14"/>
      <c r="Z1" s="14"/>
      <c r="AA1" s="14"/>
      <c r="AB1" s="14"/>
      <c r="AC1" s="14"/>
    </row>
    <row r="2" spans="1:30" ht="22.5" customHeight="1">
      <c r="D2" s="161"/>
      <c r="E2" s="161"/>
      <c r="F2" s="161"/>
      <c r="G2" s="161"/>
      <c r="H2" s="161"/>
      <c r="I2" s="161"/>
      <c r="J2" s="161"/>
      <c r="K2" s="161"/>
      <c r="L2" s="161"/>
      <c r="M2" s="161"/>
      <c r="N2" s="161"/>
      <c r="O2" s="161"/>
      <c r="P2" s="161"/>
      <c r="Q2" s="161"/>
      <c r="R2" s="161"/>
      <c r="S2" s="161"/>
      <c r="T2" s="16"/>
      <c r="U2" s="29"/>
      <c r="V2" s="29"/>
      <c r="W2" s="162" t="s">
        <v>1583</v>
      </c>
      <c r="X2" s="162"/>
      <c r="Y2" s="162"/>
      <c r="Z2" s="162"/>
      <c r="AA2" s="162"/>
      <c r="AB2" s="43"/>
      <c r="AC2" s="43"/>
      <c r="AD2" s="43"/>
    </row>
    <row r="3" spans="1:30" ht="22.5" customHeight="1">
      <c r="A3" s="1" t="s">
        <v>1655</v>
      </c>
      <c r="D3" s="159" t="s">
        <v>822</v>
      </c>
      <c r="E3" s="159"/>
      <c r="F3" s="159"/>
      <c r="G3" s="159"/>
      <c r="H3" s="159"/>
      <c r="I3" s="159"/>
      <c r="J3" s="159"/>
      <c r="K3" s="159"/>
      <c r="L3" s="159"/>
      <c r="M3" s="159"/>
      <c r="N3" s="159"/>
      <c r="O3" s="159"/>
      <c r="P3" s="159"/>
      <c r="Q3" s="159"/>
      <c r="R3" s="159"/>
      <c r="S3" s="159"/>
      <c r="T3" s="159"/>
      <c r="U3" s="159" t="s">
        <v>809</v>
      </c>
      <c r="V3" s="159"/>
      <c r="W3" s="159"/>
      <c r="X3" s="159"/>
      <c r="Y3" s="159"/>
      <c r="Z3" s="159"/>
      <c r="AA3" s="159"/>
    </row>
    <row r="4" spans="1:30" ht="22.5" customHeight="1">
      <c r="D4" s="159" t="s">
        <v>810</v>
      </c>
      <c r="E4" s="159"/>
      <c r="F4" s="159"/>
      <c r="G4" s="159"/>
      <c r="H4" s="159"/>
      <c r="I4" s="159"/>
      <c r="J4" s="159"/>
      <c r="K4" s="159"/>
      <c r="L4" s="159"/>
      <c r="M4" s="159"/>
      <c r="N4" s="159"/>
      <c r="O4" s="159"/>
      <c r="P4" s="159"/>
      <c r="Q4" s="159"/>
      <c r="R4" s="159"/>
      <c r="S4" s="159"/>
      <c r="T4" s="159"/>
      <c r="U4" s="159">
        <v>2</v>
      </c>
      <c r="V4" s="159"/>
      <c r="W4" s="159"/>
      <c r="X4" s="159"/>
      <c r="Y4" s="159"/>
      <c r="Z4" s="159"/>
      <c r="AA4" s="159"/>
    </row>
    <row r="5" spans="1:30" ht="22.5" customHeight="1">
      <c r="D5" s="159" t="s">
        <v>814</v>
      </c>
      <c r="E5" s="159"/>
      <c r="F5" s="159"/>
      <c r="G5" s="159"/>
      <c r="H5" s="159"/>
      <c r="I5" s="159"/>
      <c r="J5" s="159"/>
      <c r="K5" s="159"/>
      <c r="L5" s="159"/>
      <c r="M5" s="159"/>
      <c r="N5" s="159"/>
      <c r="O5" s="159"/>
      <c r="P5" s="159"/>
      <c r="Q5" s="159"/>
      <c r="R5" s="159"/>
      <c r="S5" s="159"/>
      <c r="T5" s="159"/>
      <c r="U5" s="159">
        <v>6</v>
      </c>
      <c r="V5" s="159"/>
      <c r="W5" s="159"/>
      <c r="X5" s="159"/>
      <c r="Y5" s="159"/>
      <c r="Z5" s="159"/>
      <c r="AA5" s="159"/>
    </row>
    <row r="6" spans="1:30" ht="22.5" customHeight="1">
      <c r="D6" s="159" t="s">
        <v>815</v>
      </c>
      <c r="E6" s="159"/>
      <c r="F6" s="159"/>
      <c r="G6" s="159"/>
      <c r="H6" s="159"/>
      <c r="I6" s="159"/>
      <c r="J6" s="159"/>
      <c r="K6" s="159"/>
      <c r="L6" s="159"/>
      <c r="M6" s="159"/>
      <c r="N6" s="159"/>
      <c r="O6" s="159"/>
      <c r="P6" s="159"/>
      <c r="Q6" s="159"/>
      <c r="R6" s="159"/>
      <c r="S6" s="159"/>
      <c r="T6" s="159"/>
      <c r="U6" s="159">
        <v>2</v>
      </c>
      <c r="V6" s="159"/>
      <c r="W6" s="159"/>
      <c r="X6" s="159"/>
      <c r="Y6" s="159"/>
      <c r="Z6" s="159"/>
      <c r="AA6" s="159"/>
    </row>
    <row r="7" spans="1:30" ht="22.5" customHeight="1">
      <c r="D7" s="159" t="s">
        <v>811</v>
      </c>
      <c r="E7" s="159"/>
      <c r="F7" s="159"/>
      <c r="G7" s="159"/>
      <c r="H7" s="159"/>
      <c r="I7" s="159"/>
      <c r="J7" s="159"/>
      <c r="K7" s="159"/>
      <c r="L7" s="159"/>
      <c r="M7" s="159"/>
      <c r="N7" s="159"/>
      <c r="O7" s="159"/>
      <c r="P7" s="159"/>
      <c r="Q7" s="159"/>
      <c r="R7" s="159"/>
      <c r="S7" s="159"/>
      <c r="T7" s="159"/>
      <c r="U7" s="159">
        <v>9</v>
      </c>
      <c r="V7" s="159"/>
      <c r="W7" s="159"/>
      <c r="X7" s="159"/>
      <c r="Y7" s="159"/>
      <c r="Z7" s="159"/>
      <c r="AA7" s="159"/>
    </row>
    <row r="8" spans="1:30" ht="22.5" customHeight="1">
      <c r="D8" s="159" t="s">
        <v>816</v>
      </c>
      <c r="E8" s="159"/>
      <c r="F8" s="159"/>
      <c r="G8" s="159"/>
      <c r="H8" s="159"/>
      <c r="I8" s="159"/>
      <c r="J8" s="159"/>
      <c r="K8" s="159"/>
      <c r="L8" s="159"/>
      <c r="M8" s="159"/>
      <c r="N8" s="159"/>
      <c r="O8" s="159"/>
      <c r="P8" s="159"/>
      <c r="Q8" s="159"/>
      <c r="R8" s="159"/>
      <c r="S8" s="159"/>
      <c r="T8" s="159"/>
      <c r="U8" s="159">
        <v>61</v>
      </c>
      <c r="V8" s="159"/>
      <c r="W8" s="159"/>
      <c r="X8" s="159"/>
      <c r="Y8" s="159"/>
      <c r="Z8" s="159"/>
      <c r="AA8" s="159"/>
    </row>
    <row r="9" spans="1:30" ht="22.5" customHeight="1">
      <c r="D9" s="159" t="s">
        <v>812</v>
      </c>
      <c r="E9" s="159"/>
      <c r="F9" s="159"/>
      <c r="G9" s="159"/>
      <c r="H9" s="159"/>
      <c r="I9" s="159"/>
      <c r="J9" s="159"/>
      <c r="K9" s="159"/>
      <c r="L9" s="159"/>
      <c r="M9" s="159"/>
      <c r="N9" s="159"/>
      <c r="O9" s="159"/>
      <c r="P9" s="159"/>
      <c r="Q9" s="159"/>
      <c r="R9" s="159"/>
      <c r="S9" s="159"/>
      <c r="T9" s="159"/>
      <c r="U9" s="159"/>
      <c r="V9" s="159"/>
      <c r="W9" s="159"/>
      <c r="X9" s="159"/>
      <c r="Y9" s="159"/>
      <c r="Z9" s="159"/>
      <c r="AA9" s="159"/>
    </row>
    <row r="10" spans="1:30" ht="22.5" customHeight="1">
      <c r="D10" s="159" t="s">
        <v>817</v>
      </c>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r="11" spans="1:30" ht="22.5" customHeight="1">
      <c r="D11" s="159" t="s">
        <v>813</v>
      </c>
      <c r="E11" s="159"/>
      <c r="F11" s="159"/>
      <c r="G11" s="159"/>
      <c r="H11" s="159"/>
      <c r="I11" s="159"/>
      <c r="J11" s="159"/>
      <c r="K11" s="159"/>
      <c r="L11" s="159"/>
      <c r="M11" s="159"/>
      <c r="N11" s="159"/>
      <c r="O11" s="159"/>
      <c r="P11" s="159"/>
      <c r="Q11" s="159"/>
      <c r="R11" s="159"/>
      <c r="S11" s="159"/>
      <c r="T11" s="159"/>
      <c r="U11" s="159">
        <v>7</v>
      </c>
      <c r="V11" s="159"/>
      <c r="W11" s="159"/>
      <c r="X11" s="159"/>
      <c r="Y11" s="159"/>
      <c r="Z11" s="159"/>
      <c r="AA11" s="159"/>
    </row>
    <row r="12" spans="1:30" ht="22.5" customHeight="1">
      <c r="D12" s="159" t="s">
        <v>818</v>
      </c>
      <c r="E12" s="159"/>
      <c r="F12" s="159"/>
      <c r="G12" s="159"/>
      <c r="H12" s="159"/>
      <c r="I12" s="159"/>
      <c r="J12" s="159"/>
      <c r="K12" s="159"/>
      <c r="L12" s="159"/>
      <c r="M12" s="159"/>
      <c r="N12" s="159"/>
      <c r="O12" s="159"/>
      <c r="P12" s="159"/>
      <c r="Q12" s="159"/>
      <c r="R12" s="159"/>
      <c r="S12" s="159"/>
      <c r="T12" s="159"/>
      <c r="U12" s="159"/>
      <c r="V12" s="159"/>
      <c r="W12" s="159"/>
      <c r="X12" s="159"/>
      <c r="Y12" s="159"/>
      <c r="Z12" s="159"/>
      <c r="AA12" s="159"/>
    </row>
    <row r="13" spans="1:30" ht="22.5" customHeight="1">
      <c r="D13" s="159" t="s">
        <v>819</v>
      </c>
      <c r="E13" s="159"/>
      <c r="F13" s="159"/>
      <c r="G13" s="159"/>
      <c r="H13" s="159"/>
      <c r="I13" s="159"/>
      <c r="J13" s="159"/>
      <c r="K13" s="159"/>
      <c r="L13" s="159"/>
      <c r="M13" s="159"/>
      <c r="N13" s="159"/>
      <c r="O13" s="159"/>
      <c r="P13" s="159"/>
      <c r="Q13" s="159"/>
      <c r="R13" s="159"/>
      <c r="S13" s="159"/>
      <c r="T13" s="159"/>
      <c r="U13" s="159"/>
      <c r="V13" s="159"/>
      <c r="W13" s="159"/>
      <c r="X13" s="159"/>
      <c r="Y13" s="159"/>
      <c r="Z13" s="159"/>
      <c r="AA13" s="159"/>
    </row>
    <row r="14" spans="1:30" ht="22.5" customHeight="1">
      <c r="D14" s="159" t="s">
        <v>820</v>
      </c>
      <c r="E14" s="159"/>
      <c r="F14" s="159"/>
      <c r="G14" s="159"/>
      <c r="H14" s="159"/>
      <c r="I14" s="159"/>
      <c r="J14" s="159"/>
      <c r="K14" s="159"/>
      <c r="L14" s="159"/>
      <c r="M14" s="159"/>
      <c r="N14" s="159"/>
      <c r="O14" s="159"/>
      <c r="P14" s="159"/>
      <c r="Q14" s="159"/>
      <c r="R14" s="159"/>
      <c r="S14" s="159"/>
      <c r="T14" s="159"/>
      <c r="U14" s="159">
        <v>3</v>
      </c>
      <c r="V14" s="159"/>
      <c r="W14" s="159"/>
      <c r="X14" s="159"/>
      <c r="Y14" s="159"/>
      <c r="Z14" s="159"/>
      <c r="AA14" s="159"/>
    </row>
    <row r="15" spans="1:30" ht="22.5" customHeight="1">
      <c r="D15" s="159" t="s">
        <v>821</v>
      </c>
      <c r="E15" s="159"/>
      <c r="F15" s="159"/>
      <c r="G15" s="159"/>
      <c r="H15" s="159"/>
      <c r="I15" s="159"/>
      <c r="J15" s="159"/>
      <c r="K15" s="159"/>
      <c r="L15" s="159"/>
      <c r="M15" s="159"/>
      <c r="N15" s="159"/>
      <c r="O15" s="159"/>
      <c r="P15" s="159"/>
      <c r="Q15" s="159"/>
      <c r="R15" s="159"/>
      <c r="S15" s="159"/>
      <c r="T15" s="159"/>
      <c r="U15" s="159">
        <f>SUM(U4:AA14)</f>
        <v>90</v>
      </c>
      <c r="V15" s="159"/>
      <c r="W15" s="159"/>
      <c r="X15" s="159"/>
      <c r="Y15" s="159"/>
      <c r="Z15" s="159"/>
      <c r="AA15" s="159"/>
    </row>
    <row r="16" spans="1:30" ht="20.100000000000001" customHeight="1">
      <c r="D16" s="161" t="s">
        <v>824</v>
      </c>
      <c r="E16" s="161"/>
      <c r="F16" s="161"/>
      <c r="G16" s="161"/>
      <c r="H16" s="161"/>
      <c r="I16" s="161"/>
      <c r="J16" s="161"/>
      <c r="K16" s="161"/>
      <c r="L16" s="161"/>
      <c r="M16" s="161"/>
      <c r="N16" s="161"/>
      <c r="O16" s="161"/>
      <c r="P16" s="161"/>
      <c r="Q16" s="161"/>
      <c r="R16" s="161"/>
      <c r="S16" s="161"/>
      <c r="T16" s="16"/>
      <c r="U16" s="16"/>
      <c r="V16" s="16"/>
      <c r="W16" s="16"/>
      <c r="X16" s="14"/>
      <c r="Y16" s="14"/>
      <c r="Z16" s="14"/>
      <c r="AA16" s="14"/>
    </row>
    <row r="17" spans="4:27" ht="20.100000000000001" customHeight="1">
      <c r="D17" s="161"/>
      <c r="E17" s="161"/>
      <c r="F17" s="161"/>
      <c r="G17" s="161"/>
      <c r="H17" s="161"/>
      <c r="I17" s="161"/>
      <c r="J17" s="161"/>
      <c r="K17" s="161"/>
      <c r="L17" s="161"/>
      <c r="M17" s="161"/>
      <c r="N17" s="161"/>
      <c r="O17" s="161"/>
      <c r="P17" s="161"/>
      <c r="Q17" s="161"/>
      <c r="R17" s="161"/>
      <c r="S17" s="161"/>
      <c r="T17" s="16"/>
      <c r="U17" s="29"/>
      <c r="V17" s="29"/>
      <c r="W17" s="162" t="s">
        <v>1583</v>
      </c>
      <c r="X17" s="162"/>
      <c r="Y17" s="162"/>
      <c r="Z17" s="162"/>
      <c r="AA17" s="162"/>
    </row>
    <row r="18" spans="4:27" ht="24" customHeight="1">
      <c r="D18" s="159" t="s">
        <v>825</v>
      </c>
      <c r="E18" s="159"/>
      <c r="F18" s="159"/>
      <c r="G18" s="159"/>
      <c r="H18" s="159"/>
      <c r="I18" s="159"/>
      <c r="J18" s="159"/>
      <c r="K18" s="159"/>
      <c r="L18" s="159"/>
      <c r="M18" s="159"/>
      <c r="N18" s="159"/>
      <c r="O18" s="159"/>
      <c r="P18" s="159" t="s">
        <v>826</v>
      </c>
      <c r="Q18" s="159"/>
      <c r="R18" s="159"/>
      <c r="S18" s="159"/>
      <c r="T18" s="159"/>
      <c r="U18" s="159"/>
      <c r="V18" s="159" t="s">
        <v>827</v>
      </c>
      <c r="W18" s="159"/>
      <c r="X18" s="159"/>
      <c r="Y18" s="159"/>
      <c r="Z18" s="159"/>
      <c r="AA18" s="159"/>
    </row>
    <row r="19" spans="4:27" ht="24" customHeight="1">
      <c r="D19" s="196" t="s">
        <v>828</v>
      </c>
      <c r="E19" s="196"/>
      <c r="F19" s="196"/>
      <c r="G19" s="196"/>
      <c r="H19" s="196"/>
      <c r="I19" s="196"/>
      <c r="J19" s="196"/>
      <c r="K19" s="196"/>
      <c r="L19" s="196"/>
      <c r="M19" s="196"/>
      <c r="N19" s="196"/>
      <c r="O19" s="196"/>
      <c r="P19" s="159"/>
      <c r="Q19" s="159"/>
      <c r="R19" s="159"/>
      <c r="S19" s="159"/>
      <c r="T19" s="159"/>
      <c r="U19" s="159"/>
      <c r="V19" s="159">
        <v>2</v>
      </c>
      <c r="W19" s="159"/>
      <c r="X19" s="159"/>
      <c r="Y19" s="159"/>
      <c r="Z19" s="159"/>
      <c r="AA19" s="159"/>
    </row>
    <row r="20" spans="4:27" ht="24" customHeight="1">
      <c r="D20" s="196" t="s">
        <v>829</v>
      </c>
      <c r="E20" s="196"/>
      <c r="F20" s="196"/>
      <c r="G20" s="196"/>
      <c r="H20" s="196"/>
      <c r="I20" s="196"/>
      <c r="J20" s="196"/>
      <c r="K20" s="196"/>
      <c r="L20" s="196"/>
      <c r="M20" s="196"/>
      <c r="N20" s="196"/>
      <c r="O20" s="196"/>
      <c r="P20" s="159">
        <v>9</v>
      </c>
      <c r="Q20" s="159"/>
      <c r="R20" s="159"/>
      <c r="S20" s="159"/>
      <c r="T20" s="159"/>
      <c r="U20" s="159"/>
      <c r="V20" s="159">
        <v>2</v>
      </c>
      <c r="W20" s="159"/>
      <c r="X20" s="159"/>
      <c r="Y20" s="159"/>
      <c r="Z20" s="159"/>
      <c r="AA20" s="159"/>
    </row>
    <row r="21" spans="4:27" ht="24" customHeight="1">
      <c r="D21" s="196" t="s">
        <v>830</v>
      </c>
      <c r="E21" s="196"/>
      <c r="F21" s="196"/>
      <c r="G21" s="196"/>
      <c r="H21" s="196"/>
      <c r="I21" s="196"/>
      <c r="J21" s="196"/>
      <c r="K21" s="196"/>
      <c r="L21" s="196"/>
      <c r="M21" s="196"/>
      <c r="N21" s="196"/>
      <c r="O21" s="196"/>
      <c r="P21" s="159">
        <v>4</v>
      </c>
      <c r="Q21" s="159"/>
      <c r="R21" s="159"/>
      <c r="S21" s="159"/>
      <c r="T21" s="159"/>
      <c r="U21" s="159"/>
      <c r="V21" s="159"/>
      <c r="W21" s="159"/>
      <c r="X21" s="159"/>
      <c r="Y21" s="159"/>
      <c r="Z21" s="159"/>
      <c r="AA21" s="159"/>
    </row>
    <row r="22" spans="4:27" ht="24" customHeight="1">
      <c r="D22" s="196" t="s">
        <v>831</v>
      </c>
      <c r="E22" s="196"/>
      <c r="F22" s="196"/>
      <c r="G22" s="196"/>
      <c r="H22" s="196"/>
      <c r="I22" s="196"/>
      <c r="J22" s="196"/>
      <c r="K22" s="196"/>
      <c r="L22" s="196"/>
      <c r="M22" s="196"/>
      <c r="N22" s="196"/>
      <c r="O22" s="196"/>
      <c r="P22" s="159">
        <v>14</v>
      </c>
      <c r="Q22" s="159"/>
      <c r="R22" s="159"/>
      <c r="S22" s="159"/>
      <c r="T22" s="159"/>
      <c r="U22" s="159"/>
      <c r="V22" s="159">
        <v>3</v>
      </c>
      <c r="W22" s="159"/>
      <c r="X22" s="159"/>
      <c r="Y22" s="159"/>
      <c r="Z22" s="159"/>
      <c r="AA22" s="159"/>
    </row>
    <row r="23" spans="4:27" ht="24" customHeight="1">
      <c r="D23" s="196" t="s">
        <v>832</v>
      </c>
      <c r="E23" s="196"/>
      <c r="F23" s="196"/>
      <c r="G23" s="196"/>
      <c r="H23" s="196"/>
      <c r="I23" s="196"/>
      <c r="J23" s="196"/>
      <c r="K23" s="196"/>
      <c r="L23" s="196"/>
      <c r="M23" s="196"/>
      <c r="N23" s="196"/>
      <c r="O23" s="196"/>
      <c r="P23" s="159">
        <v>6</v>
      </c>
      <c r="Q23" s="159"/>
      <c r="R23" s="159"/>
      <c r="S23" s="159"/>
      <c r="T23" s="159"/>
      <c r="U23" s="159"/>
      <c r="V23" s="159">
        <v>2</v>
      </c>
      <c r="W23" s="159"/>
      <c r="X23" s="159"/>
      <c r="Y23" s="159"/>
      <c r="Z23" s="159"/>
      <c r="AA23" s="159"/>
    </row>
    <row r="24" spans="4:27" ht="24" customHeight="1">
      <c r="D24" s="196" t="s">
        <v>833</v>
      </c>
      <c r="E24" s="196"/>
      <c r="F24" s="196"/>
      <c r="G24" s="196"/>
      <c r="H24" s="196"/>
      <c r="I24" s="196"/>
      <c r="J24" s="196"/>
      <c r="K24" s="196"/>
      <c r="L24" s="196"/>
      <c r="M24" s="196"/>
      <c r="N24" s="196"/>
      <c r="O24" s="196"/>
      <c r="P24" s="159">
        <v>5</v>
      </c>
      <c r="Q24" s="159"/>
      <c r="R24" s="159"/>
      <c r="S24" s="159"/>
      <c r="T24" s="159"/>
      <c r="U24" s="159"/>
      <c r="V24" s="159"/>
      <c r="W24" s="159"/>
      <c r="X24" s="159"/>
      <c r="Y24" s="159"/>
      <c r="Z24" s="159"/>
      <c r="AA24" s="159"/>
    </row>
    <row r="25" spans="4:27" ht="24" customHeight="1">
      <c r="D25" s="196" t="s">
        <v>834</v>
      </c>
      <c r="E25" s="196"/>
      <c r="F25" s="196"/>
      <c r="G25" s="196"/>
      <c r="H25" s="196"/>
      <c r="I25" s="196"/>
      <c r="J25" s="196"/>
      <c r="K25" s="196"/>
      <c r="L25" s="196"/>
      <c r="M25" s="196"/>
      <c r="N25" s="196"/>
      <c r="O25" s="196"/>
      <c r="P25" s="159">
        <v>7</v>
      </c>
      <c r="Q25" s="159"/>
      <c r="R25" s="159"/>
      <c r="S25" s="159"/>
      <c r="T25" s="159"/>
      <c r="U25" s="159"/>
      <c r="V25" s="159">
        <v>2</v>
      </c>
      <c r="W25" s="159"/>
      <c r="X25" s="159"/>
      <c r="Y25" s="159"/>
      <c r="Z25" s="159"/>
      <c r="AA25" s="159"/>
    </row>
    <row r="26" spans="4:27" ht="24" customHeight="1">
      <c r="D26" s="196" t="s">
        <v>835</v>
      </c>
      <c r="E26" s="196"/>
      <c r="F26" s="196"/>
      <c r="G26" s="196"/>
      <c r="H26" s="196"/>
      <c r="I26" s="196"/>
      <c r="J26" s="196"/>
      <c r="K26" s="196"/>
      <c r="L26" s="196"/>
      <c r="M26" s="196"/>
      <c r="N26" s="196"/>
      <c r="O26" s="196"/>
      <c r="P26" s="159">
        <v>9</v>
      </c>
      <c r="Q26" s="159"/>
      <c r="R26" s="159"/>
      <c r="S26" s="159"/>
      <c r="T26" s="159"/>
      <c r="U26" s="159"/>
      <c r="V26" s="159">
        <v>11</v>
      </c>
      <c r="W26" s="159"/>
      <c r="X26" s="159"/>
      <c r="Y26" s="159"/>
      <c r="Z26" s="159"/>
      <c r="AA26" s="159"/>
    </row>
    <row r="27" spans="4:27" ht="24" customHeight="1">
      <c r="D27" s="196" t="s">
        <v>836</v>
      </c>
      <c r="E27" s="196"/>
      <c r="F27" s="196"/>
      <c r="G27" s="196"/>
      <c r="H27" s="196"/>
      <c r="I27" s="196"/>
      <c r="J27" s="196"/>
      <c r="K27" s="196"/>
      <c r="L27" s="196"/>
      <c r="M27" s="196"/>
      <c r="N27" s="196"/>
      <c r="O27" s="196"/>
      <c r="P27" s="159">
        <v>33</v>
      </c>
      <c r="Q27" s="159"/>
      <c r="R27" s="159"/>
      <c r="S27" s="159"/>
      <c r="T27" s="159"/>
      <c r="U27" s="159"/>
      <c r="V27" s="159">
        <v>3</v>
      </c>
      <c r="W27" s="159"/>
      <c r="X27" s="159"/>
      <c r="Y27" s="159"/>
      <c r="Z27" s="159"/>
      <c r="AA27" s="159"/>
    </row>
    <row r="28" spans="4:27" ht="24" customHeight="1">
      <c r="D28" s="196" t="s">
        <v>837</v>
      </c>
      <c r="E28" s="196"/>
      <c r="F28" s="196"/>
      <c r="G28" s="196"/>
      <c r="H28" s="196"/>
      <c r="I28" s="196"/>
      <c r="J28" s="196"/>
      <c r="K28" s="196"/>
      <c r="L28" s="196"/>
      <c r="M28" s="196"/>
      <c r="N28" s="196"/>
      <c r="O28" s="196"/>
      <c r="P28" s="159"/>
      <c r="Q28" s="159"/>
      <c r="R28" s="159"/>
      <c r="S28" s="159"/>
      <c r="T28" s="159"/>
      <c r="U28" s="159"/>
      <c r="V28" s="159">
        <v>8</v>
      </c>
      <c r="W28" s="159"/>
      <c r="X28" s="159"/>
      <c r="Y28" s="159"/>
      <c r="Z28" s="159"/>
      <c r="AA28" s="159"/>
    </row>
    <row r="29" spans="4:27" ht="24" customHeight="1">
      <c r="D29" s="196" t="s">
        <v>838</v>
      </c>
      <c r="E29" s="196"/>
      <c r="F29" s="196"/>
      <c r="G29" s="196"/>
      <c r="H29" s="196"/>
      <c r="I29" s="196"/>
      <c r="J29" s="196"/>
      <c r="K29" s="196"/>
      <c r="L29" s="196"/>
      <c r="M29" s="196"/>
      <c r="N29" s="196"/>
      <c r="O29" s="196"/>
      <c r="P29" s="159">
        <v>1</v>
      </c>
      <c r="Q29" s="159"/>
      <c r="R29" s="159"/>
      <c r="S29" s="159"/>
      <c r="T29" s="159"/>
      <c r="U29" s="159"/>
      <c r="V29" s="159"/>
      <c r="W29" s="159"/>
      <c r="X29" s="159"/>
      <c r="Y29" s="159"/>
      <c r="Z29" s="159"/>
      <c r="AA29" s="159"/>
    </row>
    <row r="30" spans="4:27" ht="24" customHeight="1">
      <c r="D30" s="196" t="s">
        <v>839</v>
      </c>
      <c r="E30" s="196"/>
      <c r="F30" s="196"/>
      <c r="G30" s="196"/>
      <c r="H30" s="196"/>
      <c r="I30" s="196"/>
      <c r="J30" s="196"/>
      <c r="K30" s="196"/>
      <c r="L30" s="196"/>
      <c r="M30" s="196"/>
      <c r="N30" s="196"/>
      <c r="O30" s="196"/>
      <c r="P30" s="159"/>
      <c r="Q30" s="159"/>
      <c r="R30" s="159"/>
      <c r="S30" s="159"/>
      <c r="T30" s="159"/>
      <c r="U30" s="159"/>
      <c r="V30" s="159"/>
      <c r="W30" s="159"/>
      <c r="X30" s="159"/>
      <c r="Y30" s="159"/>
      <c r="Z30" s="159"/>
      <c r="AA30" s="159"/>
    </row>
    <row r="31" spans="4:27" ht="24" customHeight="1">
      <c r="D31" s="196" t="s">
        <v>840</v>
      </c>
      <c r="E31" s="196"/>
      <c r="F31" s="196"/>
      <c r="G31" s="196"/>
      <c r="H31" s="196"/>
      <c r="I31" s="196"/>
      <c r="J31" s="196"/>
      <c r="K31" s="196"/>
      <c r="L31" s="196"/>
      <c r="M31" s="196"/>
      <c r="N31" s="196"/>
      <c r="O31" s="196"/>
      <c r="P31" s="159">
        <v>4</v>
      </c>
      <c r="Q31" s="159"/>
      <c r="R31" s="159"/>
      <c r="S31" s="159"/>
      <c r="T31" s="159"/>
      <c r="U31" s="159"/>
      <c r="V31" s="159">
        <v>1</v>
      </c>
      <c r="W31" s="159"/>
      <c r="X31" s="159"/>
      <c r="Y31" s="159"/>
      <c r="Z31" s="159"/>
      <c r="AA31" s="159"/>
    </row>
    <row r="32" spans="4:27" ht="24" customHeight="1">
      <c r="D32" s="196" t="s">
        <v>841</v>
      </c>
      <c r="E32" s="196"/>
      <c r="F32" s="196"/>
      <c r="G32" s="196"/>
      <c r="H32" s="196"/>
      <c r="I32" s="196"/>
      <c r="J32" s="196"/>
      <c r="K32" s="196"/>
      <c r="L32" s="196"/>
      <c r="M32" s="196"/>
      <c r="N32" s="196"/>
      <c r="O32" s="196"/>
      <c r="P32" s="159">
        <v>18</v>
      </c>
      <c r="Q32" s="159"/>
      <c r="R32" s="159"/>
      <c r="S32" s="159"/>
      <c r="T32" s="159"/>
      <c r="U32" s="159"/>
      <c r="V32" s="159">
        <v>10</v>
      </c>
      <c r="W32" s="159"/>
      <c r="X32" s="159"/>
      <c r="Y32" s="159"/>
      <c r="Z32" s="159"/>
      <c r="AA32" s="159"/>
    </row>
    <row r="33" spans="1:28" ht="24" customHeight="1">
      <c r="D33" s="196" t="s">
        <v>842</v>
      </c>
      <c r="E33" s="196"/>
      <c r="F33" s="196"/>
      <c r="G33" s="196"/>
      <c r="H33" s="196"/>
      <c r="I33" s="196"/>
      <c r="J33" s="196"/>
      <c r="K33" s="196"/>
      <c r="L33" s="196"/>
      <c r="M33" s="196"/>
      <c r="N33" s="196"/>
      <c r="O33" s="196"/>
      <c r="P33" s="159">
        <v>7</v>
      </c>
      <c r="Q33" s="159"/>
      <c r="R33" s="159"/>
      <c r="S33" s="159"/>
      <c r="T33" s="159"/>
      <c r="U33" s="159"/>
      <c r="V33" s="159">
        <v>1</v>
      </c>
      <c r="W33" s="159"/>
      <c r="X33" s="159"/>
      <c r="Y33" s="159"/>
      <c r="Z33" s="159"/>
      <c r="AA33" s="159"/>
    </row>
    <row r="34" spans="1:28" ht="22.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row>
    <row r="35" spans="1:28" ht="22.5" customHeight="1">
      <c r="A35" s="78"/>
      <c r="B35" s="78"/>
      <c r="C35" s="78"/>
      <c r="D35" s="152" t="s">
        <v>866</v>
      </c>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row>
    <row r="40" spans="1:28" ht="22.5" customHeight="1">
      <c r="A40" s="1" t="s">
        <v>1656</v>
      </c>
    </row>
  </sheetData>
  <mergeCells count="79">
    <mergeCell ref="U6:AA6"/>
    <mergeCell ref="U7:AA7"/>
    <mergeCell ref="U8:AA8"/>
    <mergeCell ref="U9:AA9"/>
    <mergeCell ref="U10:AA10"/>
    <mergeCell ref="D6:T6"/>
    <mergeCell ref="D7:T7"/>
    <mergeCell ref="D8:T8"/>
    <mergeCell ref="D9:T9"/>
    <mergeCell ref="D11:T11"/>
    <mergeCell ref="D10:T10"/>
    <mergeCell ref="D3:T3"/>
    <mergeCell ref="U3:AA3"/>
    <mergeCell ref="D4:T4"/>
    <mergeCell ref="D5:T5"/>
    <mergeCell ref="D1:S2"/>
    <mergeCell ref="U4:AA4"/>
    <mergeCell ref="U5:AA5"/>
    <mergeCell ref="W2:AA2"/>
    <mergeCell ref="U11:AA11"/>
    <mergeCell ref="D16:S17"/>
    <mergeCell ref="D18:O18"/>
    <mergeCell ref="P18:U18"/>
    <mergeCell ref="V18:AA18"/>
    <mergeCell ref="W17:AA17"/>
    <mergeCell ref="U12:AA12"/>
    <mergeCell ref="U13:AA13"/>
    <mergeCell ref="U14:AA14"/>
    <mergeCell ref="U15:AA15"/>
    <mergeCell ref="D12:T12"/>
    <mergeCell ref="D13:T13"/>
    <mergeCell ref="D14:T14"/>
    <mergeCell ref="D15:T15"/>
    <mergeCell ref="D19:O19"/>
    <mergeCell ref="P19:U19"/>
    <mergeCell ref="V19:AA19"/>
    <mergeCell ref="D20:O20"/>
    <mergeCell ref="P20:U20"/>
    <mergeCell ref="V20:AA20"/>
    <mergeCell ref="D21:O21"/>
    <mergeCell ref="P21:U21"/>
    <mergeCell ref="V21:AA21"/>
    <mergeCell ref="D22:O22"/>
    <mergeCell ref="P22:U22"/>
    <mergeCell ref="V22:AA22"/>
    <mergeCell ref="D23:O23"/>
    <mergeCell ref="P23:U23"/>
    <mergeCell ref="V23:AA23"/>
    <mergeCell ref="D24:O24"/>
    <mergeCell ref="P24:U24"/>
    <mergeCell ref="V24:AA24"/>
    <mergeCell ref="D25:O25"/>
    <mergeCell ref="P25:U25"/>
    <mergeCell ref="V25:AA25"/>
    <mergeCell ref="D26:O26"/>
    <mergeCell ref="P26:U26"/>
    <mergeCell ref="V26:AA26"/>
    <mergeCell ref="D27:O27"/>
    <mergeCell ref="P27:U27"/>
    <mergeCell ref="V27:AA27"/>
    <mergeCell ref="D28:O28"/>
    <mergeCell ref="P28:U28"/>
    <mergeCell ref="V28:AA28"/>
    <mergeCell ref="D29:O29"/>
    <mergeCell ref="P29:U29"/>
    <mergeCell ref="V29:AA29"/>
    <mergeCell ref="D30:O30"/>
    <mergeCell ref="P30:U30"/>
    <mergeCell ref="V30:AA30"/>
    <mergeCell ref="D35:AB35"/>
    <mergeCell ref="D33:O33"/>
    <mergeCell ref="P33:U33"/>
    <mergeCell ref="V33:AA33"/>
    <mergeCell ref="D31:O31"/>
    <mergeCell ref="P31:U31"/>
    <mergeCell ref="V31:AA31"/>
    <mergeCell ref="D32:O32"/>
    <mergeCell ref="P32:U32"/>
    <mergeCell ref="V32:AA32"/>
  </mergeCells>
  <phoneticPr fontId="2"/>
  <pageMargins left="0.31496062992125984" right="0.11811023622047245" top="0.15748031496062992" bottom="0.15748031496062992"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U40"/>
  <sheetViews>
    <sheetView workbookViewId="0">
      <selection activeCell="A40" sqref="A40:AC41"/>
    </sheetView>
  </sheetViews>
  <sheetFormatPr defaultColWidth="3.75" defaultRowHeight="22.5" customHeight="1"/>
  <cols>
    <col min="1" max="6" width="3.5" style="1" customWidth="1"/>
    <col min="7" max="17" width="5.125" style="1" customWidth="1"/>
    <col min="18" max="16384" width="3.75" style="1"/>
  </cols>
  <sheetData>
    <row r="2" spans="1:21" ht="22.5" customHeight="1">
      <c r="A2" s="161" t="s">
        <v>1165</v>
      </c>
      <c r="B2" s="161"/>
      <c r="C2" s="161"/>
      <c r="D2" s="161"/>
      <c r="E2" s="161"/>
      <c r="F2" s="161"/>
      <c r="G2" s="161"/>
      <c r="H2" s="161"/>
      <c r="I2" s="161"/>
      <c r="J2" s="161"/>
      <c r="K2" s="161"/>
      <c r="L2" s="161"/>
      <c r="M2" s="161"/>
      <c r="N2" s="161"/>
      <c r="O2" s="16"/>
      <c r="P2" s="16"/>
      <c r="Q2" s="16"/>
    </row>
    <row r="3" spans="1:21" ht="22.5" customHeight="1">
      <c r="A3" s="181"/>
      <c r="B3" s="181"/>
      <c r="C3" s="181"/>
      <c r="D3" s="181"/>
      <c r="E3" s="181"/>
      <c r="F3" s="181"/>
      <c r="G3" s="181"/>
      <c r="H3" s="181"/>
      <c r="I3" s="181"/>
      <c r="J3" s="181"/>
      <c r="K3" s="181"/>
      <c r="L3" s="181"/>
      <c r="M3" s="181"/>
      <c r="N3" s="181"/>
      <c r="O3" s="162" t="s">
        <v>1583</v>
      </c>
      <c r="P3" s="162"/>
      <c r="Q3" s="162"/>
      <c r="R3" s="29"/>
      <c r="S3" s="29"/>
      <c r="T3" s="29"/>
      <c r="U3" s="29"/>
    </row>
    <row r="4" spans="1:21" ht="22.5" customHeight="1">
      <c r="A4" s="70"/>
      <c r="B4" s="73"/>
      <c r="C4" s="348" t="s">
        <v>863</v>
      </c>
      <c r="D4" s="348"/>
      <c r="E4" s="348"/>
      <c r="F4" s="349"/>
      <c r="G4" s="159" t="s">
        <v>862</v>
      </c>
      <c r="H4" s="159"/>
      <c r="I4" s="159"/>
      <c r="J4" s="159"/>
      <c r="K4" s="159"/>
      <c r="L4" s="159"/>
      <c r="M4" s="159" t="s">
        <v>861</v>
      </c>
      <c r="N4" s="159"/>
      <c r="O4" s="159"/>
      <c r="P4" s="159"/>
      <c r="Q4" s="160" t="s">
        <v>857</v>
      </c>
      <c r="R4" s="66"/>
      <c r="S4" s="66"/>
      <c r="T4" s="66"/>
      <c r="U4" s="66"/>
    </row>
    <row r="5" spans="1:21" ht="22.5" customHeight="1">
      <c r="A5" s="6"/>
      <c r="C5" s="258"/>
      <c r="D5" s="258"/>
      <c r="E5" s="258"/>
      <c r="F5" s="336"/>
      <c r="G5" s="547" t="s">
        <v>851</v>
      </c>
      <c r="H5" s="401" t="s">
        <v>852</v>
      </c>
      <c r="I5" s="401" t="s">
        <v>853</v>
      </c>
      <c r="J5" s="401" t="s">
        <v>854</v>
      </c>
      <c r="K5" s="401" t="s">
        <v>855</v>
      </c>
      <c r="L5" s="160" t="s">
        <v>856</v>
      </c>
      <c r="M5" s="401" t="s">
        <v>858</v>
      </c>
      <c r="N5" s="401" t="s">
        <v>859</v>
      </c>
      <c r="O5" s="401" t="s">
        <v>860</v>
      </c>
      <c r="P5" s="546" t="s">
        <v>856</v>
      </c>
      <c r="Q5" s="160"/>
      <c r="R5" s="66"/>
      <c r="S5" s="66"/>
      <c r="T5" s="66"/>
      <c r="U5" s="66"/>
    </row>
    <row r="6" spans="1:21" ht="22.5" customHeight="1">
      <c r="A6" s="6"/>
      <c r="F6" s="7"/>
      <c r="G6" s="547"/>
      <c r="H6" s="401"/>
      <c r="I6" s="401"/>
      <c r="J6" s="401"/>
      <c r="K6" s="401"/>
      <c r="L6" s="160"/>
      <c r="M6" s="401"/>
      <c r="N6" s="401"/>
      <c r="O6" s="401"/>
      <c r="P6" s="546"/>
      <c r="Q6" s="160"/>
      <c r="R6" s="66"/>
      <c r="S6" s="66"/>
      <c r="T6" s="66"/>
      <c r="U6" s="66"/>
    </row>
    <row r="7" spans="1:21" ht="22.5" customHeight="1">
      <c r="A7" s="6"/>
      <c r="F7" s="7"/>
      <c r="G7" s="547"/>
      <c r="H7" s="401"/>
      <c r="I7" s="401"/>
      <c r="J7" s="401"/>
      <c r="K7" s="401"/>
      <c r="L7" s="160"/>
      <c r="M7" s="401"/>
      <c r="N7" s="401"/>
      <c r="O7" s="401"/>
      <c r="P7" s="546"/>
      <c r="Q7" s="160"/>
      <c r="R7" s="66"/>
      <c r="S7" s="66"/>
      <c r="T7" s="66"/>
      <c r="U7" s="66"/>
    </row>
    <row r="8" spans="1:21" ht="22.5" customHeight="1">
      <c r="A8" s="335" t="s">
        <v>329</v>
      </c>
      <c r="B8" s="258"/>
      <c r="C8" s="258"/>
      <c r="F8" s="7"/>
      <c r="G8" s="547"/>
      <c r="H8" s="401"/>
      <c r="I8" s="401"/>
      <c r="J8" s="401"/>
      <c r="K8" s="401"/>
      <c r="L8" s="160"/>
      <c r="M8" s="401"/>
      <c r="N8" s="401"/>
      <c r="O8" s="401"/>
      <c r="P8" s="546"/>
      <c r="Q8" s="160"/>
      <c r="R8" s="66"/>
      <c r="S8" s="66"/>
      <c r="T8" s="66"/>
      <c r="U8" s="66"/>
    </row>
    <row r="9" spans="1:21" ht="22.5" customHeight="1">
      <c r="A9" s="350"/>
      <c r="B9" s="162"/>
      <c r="C9" s="162"/>
      <c r="D9" s="11"/>
      <c r="E9" s="11"/>
      <c r="F9" s="12"/>
      <c r="G9" s="547"/>
      <c r="H9" s="401"/>
      <c r="I9" s="401"/>
      <c r="J9" s="401"/>
      <c r="K9" s="401"/>
      <c r="L9" s="160"/>
      <c r="M9" s="401"/>
      <c r="N9" s="401"/>
      <c r="O9" s="401"/>
      <c r="P9" s="546"/>
      <c r="Q9" s="160"/>
      <c r="R9" s="66"/>
      <c r="S9" s="66"/>
      <c r="T9" s="66"/>
      <c r="U9" s="66"/>
    </row>
    <row r="10" spans="1:21" ht="22.5" customHeight="1">
      <c r="A10" s="160" t="s">
        <v>847</v>
      </c>
      <c r="B10" s="376" t="s">
        <v>845</v>
      </c>
      <c r="C10" s="376"/>
      <c r="D10" s="376"/>
      <c r="E10" s="376"/>
      <c r="F10" s="376"/>
      <c r="G10" s="104"/>
      <c r="H10" s="104"/>
      <c r="I10" s="104">
        <v>1</v>
      </c>
      <c r="J10" s="104">
        <v>2</v>
      </c>
      <c r="K10" s="104"/>
      <c r="L10" s="104">
        <f>SUM(H10:K10)</f>
        <v>3</v>
      </c>
      <c r="M10" s="104"/>
      <c r="N10" s="104"/>
      <c r="O10" s="104">
        <v>1</v>
      </c>
      <c r="P10" s="104">
        <v>1</v>
      </c>
      <c r="Q10" s="104">
        <v>4</v>
      </c>
    </row>
    <row r="11" spans="1:21" ht="22.5" customHeight="1">
      <c r="A11" s="160"/>
      <c r="B11" s="376" t="s">
        <v>846</v>
      </c>
      <c r="C11" s="376"/>
      <c r="D11" s="376"/>
      <c r="E11" s="376"/>
      <c r="F11" s="376"/>
      <c r="G11" s="104"/>
      <c r="H11" s="104">
        <v>1</v>
      </c>
      <c r="I11" s="104"/>
      <c r="J11" s="104">
        <v>2</v>
      </c>
      <c r="K11" s="104"/>
      <c r="L11" s="104">
        <v>3</v>
      </c>
      <c r="M11" s="104">
        <v>5</v>
      </c>
      <c r="N11" s="104">
        <v>1</v>
      </c>
      <c r="O11" s="104">
        <v>1</v>
      </c>
      <c r="P11" s="104">
        <f>SUM(M11:O11)</f>
        <v>7</v>
      </c>
      <c r="Q11" s="104">
        <f>L11+P11</f>
        <v>10</v>
      </c>
    </row>
    <row r="12" spans="1:21" ht="18" customHeight="1">
      <c r="A12" s="160"/>
      <c r="B12" s="359" t="s">
        <v>843</v>
      </c>
      <c r="C12" s="359"/>
      <c r="D12" s="548" t="s">
        <v>1290</v>
      </c>
      <c r="E12" s="548"/>
      <c r="F12" s="548"/>
      <c r="G12" s="159"/>
      <c r="H12" s="159"/>
      <c r="I12" s="159"/>
      <c r="J12" s="159"/>
      <c r="K12" s="159"/>
      <c r="L12" s="159"/>
      <c r="M12" s="159"/>
      <c r="N12" s="159"/>
      <c r="O12" s="159"/>
      <c r="P12" s="159"/>
      <c r="Q12" s="159"/>
    </row>
    <row r="13" spans="1:21" ht="18" customHeight="1">
      <c r="A13" s="160"/>
      <c r="B13" s="359"/>
      <c r="C13" s="359"/>
      <c r="D13" s="548"/>
      <c r="E13" s="548"/>
      <c r="F13" s="548"/>
      <c r="G13" s="159"/>
      <c r="H13" s="159"/>
      <c r="I13" s="159"/>
      <c r="J13" s="159"/>
      <c r="K13" s="159"/>
      <c r="L13" s="159"/>
      <c r="M13" s="159"/>
      <c r="N13" s="159"/>
      <c r="O13" s="159"/>
      <c r="P13" s="159"/>
      <c r="Q13" s="159"/>
    </row>
    <row r="14" spans="1:21" ht="18" customHeight="1">
      <c r="A14" s="160"/>
      <c r="B14" s="359"/>
      <c r="C14" s="359"/>
      <c r="D14" s="548" t="s">
        <v>844</v>
      </c>
      <c r="E14" s="548"/>
      <c r="F14" s="548"/>
      <c r="G14" s="159"/>
      <c r="H14" s="159"/>
      <c r="I14" s="159"/>
      <c r="J14" s="159"/>
      <c r="K14" s="159"/>
      <c r="L14" s="159"/>
      <c r="M14" s="159"/>
      <c r="N14" s="159"/>
      <c r="O14" s="159"/>
      <c r="P14" s="159"/>
      <c r="Q14" s="159"/>
    </row>
    <row r="15" spans="1:21" ht="18" customHeight="1">
      <c r="A15" s="160"/>
      <c r="B15" s="359"/>
      <c r="C15" s="359"/>
      <c r="D15" s="548"/>
      <c r="E15" s="548"/>
      <c r="F15" s="548"/>
      <c r="G15" s="159"/>
      <c r="H15" s="159"/>
      <c r="I15" s="159"/>
      <c r="J15" s="159"/>
      <c r="K15" s="159"/>
      <c r="L15" s="159"/>
      <c r="M15" s="159"/>
      <c r="N15" s="159"/>
      <c r="O15" s="159"/>
      <c r="P15" s="159"/>
      <c r="Q15" s="159"/>
    </row>
    <row r="16" spans="1:21" ht="22.5" customHeight="1">
      <c r="A16" s="160" t="s">
        <v>849</v>
      </c>
      <c r="B16" s="376" t="s">
        <v>845</v>
      </c>
      <c r="C16" s="376"/>
      <c r="D16" s="376"/>
      <c r="E16" s="376"/>
      <c r="F16" s="376"/>
      <c r="G16" s="104"/>
      <c r="H16" s="104"/>
      <c r="I16" s="104">
        <v>1</v>
      </c>
      <c r="J16" s="104">
        <v>2</v>
      </c>
      <c r="K16" s="104"/>
      <c r="L16" s="104">
        <f>SUM(G16:K16)</f>
        <v>3</v>
      </c>
      <c r="M16" s="104"/>
      <c r="N16" s="104"/>
      <c r="O16" s="104">
        <v>1</v>
      </c>
      <c r="P16" s="104">
        <v>1</v>
      </c>
      <c r="Q16" s="104">
        <v>4</v>
      </c>
    </row>
    <row r="17" spans="1:21" ht="22.5" customHeight="1">
      <c r="A17" s="160"/>
      <c r="B17" s="376" t="s">
        <v>846</v>
      </c>
      <c r="C17" s="376"/>
      <c r="D17" s="376"/>
      <c r="E17" s="376"/>
      <c r="F17" s="376"/>
      <c r="G17" s="104"/>
      <c r="H17" s="104">
        <v>1</v>
      </c>
      <c r="I17" s="104"/>
      <c r="J17" s="104">
        <v>2</v>
      </c>
      <c r="K17" s="104"/>
      <c r="L17" s="104">
        <v>3</v>
      </c>
      <c r="M17" s="104">
        <v>5</v>
      </c>
      <c r="N17" s="104">
        <v>1</v>
      </c>
      <c r="O17" s="104"/>
      <c r="P17" s="104">
        <f>SUM(M17:O17)</f>
        <v>6</v>
      </c>
      <c r="Q17" s="104">
        <f>L17+P17</f>
        <v>9</v>
      </c>
    </row>
    <row r="18" spans="1:21" ht="22.5" customHeight="1">
      <c r="A18" s="160"/>
      <c r="B18" s="393" t="s">
        <v>848</v>
      </c>
      <c r="C18" s="393"/>
      <c r="D18" s="393"/>
      <c r="E18" s="393"/>
      <c r="F18" s="393"/>
      <c r="G18" s="104"/>
      <c r="H18" s="104"/>
      <c r="I18" s="104"/>
      <c r="J18" s="104"/>
      <c r="K18" s="104"/>
      <c r="L18" s="104"/>
      <c r="M18" s="104"/>
      <c r="N18" s="104"/>
      <c r="O18" s="104"/>
      <c r="P18" s="104"/>
      <c r="Q18" s="104"/>
    </row>
    <row r="19" spans="1:21" ht="22.5" customHeight="1">
      <c r="A19" s="227" t="s">
        <v>850</v>
      </c>
      <c r="B19" s="182"/>
      <c r="C19" s="182"/>
      <c r="D19" s="182"/>
      <c r="E19" s="182"/>
      <c r="F19" s="169"/>
      <c r="G19" s="104"/>
      <c r="H19" s="104"/>
      <c r="I19" s="104"/>
      <c r="J19" s="104">
        <v>2</v>
      </c>
      <c r="K19" s="104"/>
      <c r="L19" s="104">
        <f>SUM(J19:K19)</f>
        <v>2</v>
      </c>
      <c r="M19" s="104">
        <v>1</v>
      </c>
      <c r="N19" s="104"/>
      <c r="O19" s="104"/>
      <c r="P19" s="104">
        <v>1</v>
      </c>
      <c r="Q19" s="104">
        <v>3</v>
      </c>
    </row>
    <row r="20" spans="1:21" ht="22.5" customHeight="1">
      <c r="A20" s="161" t="s">
        <v>1330</v>
      </c>
      <c r="B20" s="161"/>
      <c r="C20" s="161"/>
      <c r="D20" s="161"/>
      <c r="E20" s="161"/>
      <c r="F20" s="161"/>
      <c r="G20" s="161"/>
      <c r="H20" s="161"/>
      <c r="I20" s="161"/>
      <c r="J20" s="161"/>
      <c r="K20" s="161"/>
      <c r="L20" s="161"/>
      <c r="M20" s="161"/>
      <c r="N20" s="161"/>
      <c r="O20" s="16"/>
      <c r="P20" s="16"/>
      <c r="Q20" s="16"/>
    </row>
    <row r="21" spans="1:21" ht="22.5" customHeight="1">
      <c r="A21" s="181"/>
      <c r="B21" s="181"/>
      <c r="C21" s="181"/>
      <c r="D21" s="181"/>
      <c r="E21" s="181"/>
      <c r="F21" s="181"/>
      <c r="G21" s="181"/>
      <c r="H21" s="181"/>
      <c r="I21" s="181"/>
      <c r="J21" s="181"/>
      <c r="K21" s="181"/>
      <c r="L21" s="181"/>
      <c r="M21" s="181"/>
      <c r="N21" s="181"/>
      <c r="O21" s="162" t="s">
        <v>1583</v>
      </c>
      <c r="P21" s="162"/>
      <c r="Q21" s="162"/>
      <c r="R21" s="29"/>
      <c r="S21" s="29"/>
      <c r="T21" s="29"/>
      <c r="U21" s="29"/>
    </row>
    <row r="22" spans="1:21" ht="22.5" customHeight="1">
      <c r="A22" s="70"/>
      <c r="B22" s="73"/>
      <c r="C22" s="348" t="s">
        <v>863</v>
      </c>
      <c r="D22" s="348"/>
      <c r="E22" s="348"/>
      <c r="F22" s="349"/>
      <c r="G22" s="159" t="s">
        <v>862</v>
      </c>
      <c r="H22" s="159"/>
      <c r="I22" s="159"/>
      <c r="J22" s="159"/>
      <c r="K22" s="159"/>
      <c r="L22" s="159"/>
      <c r="M22" s="159" t="s">
        <v>861</v>
      </c>
      <c r="N22" s="159"/>
      <c r="O22" s="159"/>
      <c r="P22" s="159"/>
      <c r="Q22" s="160" t="s">
        <v>857</v>
      </c>
    </row>
    <row r="23" spans="1:21" ht="22.5" customHeight="1">
      <c r="A23" s="6"/>
      <c r="C23" s="258"/>
      <c r="D23" s="258"/>
      <c r="E23" s="258"/>
      <c r="F23" s="336"/>
      <c r="G23" s="547" t="s">
        <v>1167</v>
      </c>
      <c r="H23" s="401" t="s">
        <v>852</v>
      </c>
      <c r="I23" s="401" t="s">
        <v>853</v>
      </c>
      <c r="J23" s="401" t="s">
        <v>854</v>
      </c>
      <c r="K23" s="401" t="s">
        <v>855</v>
      </c>
      <c r="L23" s="401" t="s">
        <v>856</v>
      </c>
      <c r="M23" s="401" t="s">
        <v>858</v>
      </c>
      <c r="N23" s="401" t="s">
        <v>859</v>
      </c>
      <c r="O23" s="401" t="s">
        <v>860</v>
      </c>
      <c r="P23" s="546" t="s">
        <v>856</v>
      </c>
      <c r="Q23" s="160"/>
    </row>
    <row r="24" spans="1:21" ht="22.5" customHeight="1">
      <c r="A24" s="6"/>
      <c r="F24" s="7"/>
      <c r="G24" s="547"/>
      <c r="H24" s="401"/>
      <c r="I24" s="401"/>
      <c r="J24" s="401"/>
      <c r="K24" s="401"/>
      <c r="L24" s="401"/>
      <c r="M24" s="401"/>
      <c r="N24" s="401"/>
      <c r="O24" s="401"/>
      <c r="P24" s="546"/>
      <c r="Q24" s="160"/>
    </row>
    <row r="25" spans="1:21" ht="22.5" customHeight="1">
      <c r="A25" s="6"/>
      <c r="F25" s="7"/>
      <c r="G25" s="547"/>
      <c r="H25" s="401"/>
      <c r="I25" s="401"/>
      <c r="J25" s="401"/>
      <c r="K25" s="401"/>
      <c r="L25" s="401"/>
      <c r="M25" s="401"/>
      <c r="N25" s="401"/>
      <c r="O25" s="401"/>
      <c r="P25" s="546"/>
      <c r="Q25" s="160"/>
    </row>
    <row r="26" spans="1:21" ht="22.5" customHeight="1">
      <c r="A26" s="335" t="s">
        <v>329</v>
      </c>
      <c r="B26" s="258"/>
      <c r="C26" s="258"/>
      <c r="F26" s="7"/>
      <c r="G26" s="547"/>
      <c r="H26" s="401"/>
      <c r="I26" s="401"/>
      <c r="J26" s="401"/>
      <c r="K26" s="401"/>
      <c r="L26" s="401"/>
      <c r="M26" s="401"/>
      <c r="N26" s="401"/>
      <c r="O26" s="401"/>
      <c r="P26" s="546"/>
      <c r="Q26" s="160"/>
    </row>
    <row r="27" spans="1:21" ht="22.5" customHeight="1">
      <c r="A27" s="350"/>
      <c r="B27" s="162"/>
      <c r="C27" s="162"/>
      <c r="D27" s="11"/>
      <c r="E27" s="11"/>
      <c r="F27" s="12"/>
      <c r="G27" s="547"/>
      <c r="H27" s="401"/>
      <c r="I27" s="401"/>
      <c r="J27" s="401"/>
      <c r="K27" s="401"/>
      <c r="L27" s="401"/>
      <c r="M27" s="401"/>
      <c r="N27" s="401"/>
      <c r="O27" s="401"/>
      <c r="P27" s="546"/>
      <c r="Q27" s="160"/>
    </row>
    <row r="28" spans="1:21" ht="22.5" customHeight="1">
      <c r="A28" s="159" t="s">
        <v>864</v>
      </c>
      <c r="B28" s="159"/>
      <c r="C28" s="159"/>
      <c r="D28" s="159"/>
      <c r="E28" s="159"/>
      <c r="F28" s="159"/>
      <c r="G28" s="104"/>
      <c r="H28" s="104">
        <v>6</v>
      </c>
      <c r="I28" s="104"/>
      <c r="J28" s="104">
        <v>17</v>
      </c>
      <c r="K28" s="104"/>
      <c r="L28" s="104">
        <f>SUM(G28:K28)</f>
        <v>23</v>
      </c>
      <c r="M28" s="104">
        <v>27</v>
      </c>
      <c r="N28" s="104"/>
      <c r="O28" s="104">
        <v>2</v>
      </c>
      <c r="P28" s="104">
        <f>SUM(M28:O28)</f>
        <v>29</v>
      </c>
      <c r="Q28" s="104">
        <f>L28+P28</f>
        <v>52</v>
      </c>
    </row>
    <row r="29" spans="1:21" ht="22.5" customHeight="1">
      <c r="A29" s="159" t="s">
        <v>865</v>
      </c>
      <c r="B29" s="159"/>
      <c r="C29" s="159"/>
      <c r="D29" s="159"/>
      <c r="E29" s="159"/>
      <c r="F29" s="159"/>
      <c r="G29" s="104"/>
      <c r="H29" s="104">
        <v>6</v>
      </c>
      <c r="I29" s="104"/>
      <c r="J29" s="104">
        <v>17</v>
      </c>
      <c r="K29" s="104"/>
      <c r="L29" s="104">
        <f>SUM(G29:K29)</f>
        <v>23</v>
      </c>
      <c r="M29" s="104">
        <v>28</v>
      </c>
      <c r="N29" s="104"/>
      <c r="O29" s="104">
        <v>2</v>
      </c>
      <c r="P29" s="104">
        <f>SUM(M29:O29)</f>
        <v>30</v>
      </c>
      <c r="Q29" s="104">
        <f>L29+P29</f>
        <v>53</v>
      </c>
    </row>
    <row r="32" spans="1:21" ht="22.5" customHeight="1">
      <c r="A32" s="78"/>
      <c r="B32" s="78"/>
      <c r="C32" s="78"/>
      <c r="D32" s="78"/>
      <c r="E32" s="78"/>
      <c r="F32" s="78"/>
      <c r="G32" s="78"/>
      <c r="H32" s="78"/>
      <c r="I32" s="78"/>
      <c r="J32" s="78"/>
      <c r="K32" s="78"/>
      <c r="L32" s="78"/>
      <c r="M32" s="78"/>
      <c r="N32" s="78"/>
      <c r="O32" s="78"/>
      <c r="P32" s="78"/>
      <c r="Q32" s="78"/>
      <c r="R32" s="78"/>
      <c r="S32" s="78"/>
      <c r="T32" s="78"/>
    </row>
    <row r="34" spans="1:17" ht="22.5" customHeight="1">
      <c r="A34" s="152" t="s">
        <v>885</v>
      </c>
      <c r="B34" s="152"/>
      <c r="C34" s="152"/>
      <c r="D34" s="152"/>
      <c r="E34" s="152"/>
      <c r="F34" s="152"/>
      <c r="G34" s="152"/>
      <c r="H34" s="152"/>
      <c r="I34" s="152"/>
      <c r="J34" s="152"/>
      <c r="K34" s="152"/>
      <c r="L34" s="152"/>
      <c r="M34" s="152"/>
      <c r="N34" s="152"/>
      <c r="O34" s="152"/>
      <c r="P34" s="152"/>
      <c r="Q34" s="152"/>
    </row>
    <row r="40" spans="1:17" ht="22.5" customHeight="1">
      <c r="A40" s="1" t="s">
        <v>1656</v>
      </c>
    </row>
  </sheetData>
  <mergeCells count="70">
    <mergeCell ref="O3:Q3"/>
    <mergeCell ref="A2:N3"/>
    <mergeCell ref="A19:F19"/>
    <mergeCell ref="G5:G9"/>
    <mergeCell ref="B12:C15"/>
    <mergeCell ref="D12:F13"/>
    <mergeCell ref="D14:F15"/>
    <mergeCell ref="B11:F11"/>
    <mergeCell ref="B10:F10"/>
    <mergeCell ref="A10:A15"/>
    <mergeCell ref="M5:M9"/>
    <mergeCell ref="B16:F16"/>
    <mergeCell ref="B17:F17"/>
    <mergeCell ref="B18:F18"/>
    <mergeCell ref="A16:A18"/>
    <mergeCell ref="P12:P13"/>
    <mergeCell ref="Q12:Q13"/>
    <mergeCell ref="G4:L4"/>
    <mergeCell ref="A8:C9"/>
    <mergeCell ref="C4:F5"/>
    <mergeCell ref="G12:G13"/>
    <mergeCell ref="N5:N9"/>
    <mergeCell ref="O5:O9"/>
    <mergeCell ref="P5:P9"/>
    <mergeCell ref="Q4:Q9"/>
    <mergeCell ref="M4:P4"/>
    <mergeCell ref="H5:H9"/>
    <mergeCell ref="I5:I9"/>
    <mergeCell ref="J5:J9"/>
    <mergeCell ref="K5:K9"/>
    <mergeCell ref="L5:L9"/>
    <mergeCell ref="N12:N13"/>
    <mergeCell ref="O12:O13"/>
    <mergeCell ref="H14:H15"/>
    <mergeCell ref="I14:I15"/>
    <mergeCell ref="J14:J15"/>
    <mergeCell ref="K14:K15"/>
    <mergeCell ref="L14:L15"/>
    <mergeCell ref="N14:N15"/>
    <mergeCell ref="O14:O15"/>
    <mergeCell ref="H12:H13"/>
    <mergeCell ref="I12:I13"/>
    <mergeCell ref="J12:J13"/>
    <mergeCell ref="K12:K13"/>
    <mergeCell ref="M14:M15"/>
    <mergeCell ref="L12:L13"/>
    <mergeCell ref="M12:M13"/>
    <mergeCell ref="P14:P15"/>
    <mergeCell ref="Q14:Q15"/>
    <mergeCell ref="C22:F23"/>
    <mergeCell ref="G22:L22"/>
    <mergeCell ref="M22:P22"/>
    <mergeCell ref="Q22:Q27"/>
    <mergeCell ref="O21:Q21"/>
    <mergeCell ref="I23:I27"/>
    <mergeCell ref="J23:J27"/>
    <mergeCell ref="K23:K27"/>
    <mergeCell ref="L23:L27"/>
    <mergeCell ref="M23:M27"/>
    <mergeCell ref="N23:N27"/>
    <mergeCell ref="A20:N21"/>
    <mergeCell ref="G14:G15"/>
    <mergeCell ref="A34:Q34"/>
    <mergeCell ref="A28:F28"/>
    <mergeCell ref="A29:F29"/>
    <mergeCell ref="O23:O27"/>
    <mergeCell ref="P23:P27"/>
    <mergeCell ref="A26:C27"/>
    <mergeCell ref="G23:G27"/>
    <mergeCell ref="H23:H27"/>
  </mergeCells>
  <phoneticPr fontId="2"/>
  <pageMargins left="0.31496062992125984" right="0.31496062992125984" top="0.74803149606299213" bottom="0.74803149606299213"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Y40"/>
  <sheetViews>
    <sheetView workbookViewId="0">
      <selection activeCell="A40" sqref="A40:AC41"/>
    </sheetView>
  </sheetViews>
  <sheetFormatPr defaultColWidth="3.75" defaultRowHeight="22.5" customHeight="1"/>
  <cols>
    <col min="1" max="3" width="3.5" style="1" customWidth="1"/>
    <col min="4" max="9" width="3.75" style="1"/>
    <col min="10" max="21" width="4.25" style="1" customWidth="1"/>
    <col min="22" max="16384" width="3.75" style="1"/>
  </cols>
  <sheetData>
    <row r="3" spans="1:25" ht="22.5" customHeight="1">
      <c r="A3" s="1" t="s">
        <v>1655</v>
      </c>
      <c r="D3" s="161" t="s">
        <v>1166</v>
      </c>
      <c r="E3" s="161"/>
      <c r="F3" s="161"/>
      <c r="G3" s="161"/>
      <c r="H3" s="161"/>
      <c r="I3" s="161"/>
      <c r="J3" s="161"/>
      <c r="K3" s="161"/>
      <c r="L3" s="161"/>
      <c r="M3" s="161"/>
      <c r="N3" s="161"/>
      <c r="O3" s="161"/>
      <c r="P3" s="161"/>
      <c r="Q3" s="161"/>
      <c r="R3" s="16"/>
      <c r="S3" s="16"/>
      <c r="T3" s="16"/>
      <c r="U3" s="16"/>
    </row>
    <row r="4" spans="1:25" ht="22.5" customHeight="1">
      <c r="D4" s="181"/>
      <c r="E4" s="181"/>
      <c r="F4" s="181"/>
      <c r="G4" s="181"/>
      <c r="H4" s="181"/>
      <c r="I4" s="181"/>
      <c r="J4" s="181"/>
      <c r="K4" s="181"/>
      <c r="L4" s="181"/>
      <c r="M4" s="181"/>
      <c r="N4" s="181"/>
      <c r="O4" s="181"/>
      <c r="P4" s="181"/>
      <c r="Q4" s="181"/>
      <c r="R4" s="162" t="s">
        <v>1583</v>
      </c>
      <c r="S4" s="162"/>
      <c r="T4" s="162"/>
      <c r="U4" s="162"/>
      <c r="V4" s="29"/>
      <c r="W4" s="29"/>
      <c r="X4" s="29"/>
      <c r="Y4" s="29"/>
    </row>
    <row r="5" spans="1:25" ht="24" customHeight="1">
      <c r="D5" s="70"/>
      <c r="E5" s="73"/>
      <c r="F5" s="348" t="s">
        <v>863</v>
      </c>
      <c r="G5" s="348"/>
      <c r="H5" s="348"/>
      <c r="I5" s="349"/>
      <c r="J5" s="159" t="s">
        <v>862</v>
      </c>
      <c r="K5" s="159"/>
      <c r="L5" s="159"/>
      <c r="M5" s="159"/>
      <c r="N5" s="159"/>
      <c r="O5" s="159"/>
      <c r="P5" s="159"/>
      <c r="Q5" s="159" t="s">
        <v>861</v>
      </c>
      <c r="R5" s="159"/>
      <c r="S5" s="159"/>
      <c r="T5" s="159"/>
      <c r="U5" s="160" t="s">
        <v>857</v>
      </c>
      <c r="V5" s="66"/>
      <c r="W5" s="66"/>
      <c r="X5" s="66"/>
      <c r="Y5" s="66"/>
    </row>
    <row r="6" spans="1:25" ht="24" customHeight="1">
      <c r="D6" s="6"/>
      <c r="F6" s="258"/>
      <c r="G6" s="258"/>
      <c r="H6" s="258"/>
      <c r="I6" s="336"/>
      <c r="J6" s="547" t="s">
        <v>851</v>
      </c>
      <c r="K6" s="401" t="s">
        <v>852</v>
      </c>
      <c r="L6" s="401" t="s">
        <v>1167</v>
      </c>
      <c r="M6" s="401" t="s">
        <v>853</v>
      </c>
      <c r="N6" s="401" t="s">
        <v>854</v>
      </c>
      <c r="O6" s="401" t="s">
        <v>855</v>
      </c>
      <c r="P6" s="160" t="s">
        <v>856</v>
      </c>
      <c r="Q6" s="401" t="s">
        <v>858</v>
      </c>
      <c r="R6" s="401" t="s">
        <v>859</v>
      </c>
      <c r="S6" s="401" t="s">
        <v>860</v>
      </c>
      <c r="T6" s="546" t="s">
        <v>856</v>
      </c>
      <c r="U6" s="160"/>
      <c r="V6" s="66"/>
      <c r="W6" s="66"/>
      <c r="X6" s="66"/>
      <c r="Y6" s="66"/>
    </row>
    <row r="7" spans="1:25" ht="24" customHeight="1">
      <c r="D7" s="6"/>
      <c r="I7" s="7"/>
      <c r="J7" s="547"/>
      <c r="K7" s="401"/>
      <c r="L7" s="401"/>
      <c r="M7" s="401"/>
      <c r="N7" s="401"/>
      <c r="O7" s="401"/>
      <c r="P7" s="160"/>
      <c r="Q7" s="401"/>
      <c r="R7" s="401"/>
      <c r="S7" s="401"/>
      <c r="T7" s="546"/>
      <c r="U7" s="160"/>
      <c r="V7" s="66"/>
      <c r="W7" s="66"/>
      <c r="X7" s="66"/>
      <c r="Y7" s="66"/>
    </row>
    <row r="8" spans="1:25" ht="24" customHeight="1">
      <c r="D8" s="6"/>
      <c r="I8" s="7"/>
      <c r="J8" s="547"/>
      <c r="K8" s="401"/>
      <c r="L8" s="401"/>
      <c r="M8" s="401"/>
      <c r="N8" s="401"/>
      <c r="O8" s="401"/>
      <c r="P8" s="160"/>
      <c r="Q8" s="401"/>
      <c r="R8" s="401"/>
      <c r="S8" s="401"/>
      <c r="T8" s="546"/>
      <c r="U8" s="160"/>
      <c r="V8" s="66"/>
      <c r="W8" s="66"/>
      <c r="X8" s="66"/>
      <c r="Y8" s="66"/>
    </row>
    <row r="9" spans="1:25" ht="24" customHeight="1">
      <c r="D9" s="335" t="s">
        <v>329</v>
      </c>
      <c r="E9" s="258"/>
      <c r="F9" s="258"/>
      <c r="I9" s="7"/>
      <c r="J9" s="547"/>
      <c r="K9" s="401"/>
      <c r="L9" s="401"/>
      <c r="M9" s="401"/>
      <c r="N9" s="401"/>
      <c r="O9" s="401"/>
      <c r="P9" s="160"/>
      <c r="Q9" s="401"/>
      <c r="R9" s="401"/>
      <c r="S9" s="401"/>
      <c r="T9" s="546"/>
      <c r="U9" s="160"/>
      <c r="V9" s="66"/>
      <c r="W9" s="66"/>
      <c r="X9" s="66"/>
      <c r="Y9" s="66"/>
    </row>
    <row r="10" spans="1:25" ht="24" customHeight="1">
      <c r="D10" s="350"/>
      <c r="E10" s="162"/>
      <c r="F10" s="162"/>
      <c r="G10" s="11"/>
      <c r="H10" s="11"/>
      <c r="I10" s="12"/>
      <c r="J10" s="547"/>
      <c r="K10" s="401"/>
      <c r="L10" s="401"/>
      <c r="M10" s="401"/>
      <c r="N10" s="401"/>
      <c r="O10" s="401"/>
      <c r="P10" s="160"/>
      <c r="Q10" s="401"/>
      <c r="R10" s="401"/>
      <c r="S10" s="401"/>
      <c r="T10" s="546"/>
      <c r="U10" s="160"/>
      <c r="V10" s="66"/>
      <c r="W10" s="66"/>
      <c r="X10" s="66"/>
      <c r="Y10" s="66"/>
    </row>
    <row r="11" spans="1:25" ht="24" customHeight="1">
      <c r="D11" s="160" t="s">
        <v>877</v>
      </c>
      <c r="E11" s="376" t="s">
        <v>868</v>
      </c>
      <c r="F11" s="376"/>
      <c r="G11" s="376"/>
      <c r="H11" s="376"/>
      <c r="I11" s="376"/>
      <c r="J11" s="122"/>
      <c r="K11" s="122">
        <v>4</v>
      </c>
      <c r="L11" s="104">
        <v>2</v>
      </c>
      <c r="M11" s="104">
        <v>11</v>
      </c>
      <c r="N11" s="104">
        <v>19</v>
      </c>
      <c r="O11" s="104">
        <v>1</v>
      </c>
      <c r="P11" s="104">
        <f>SUM(J11:O11)</f>
        <v>37</v>
      </c>
      <c r="Q11" s="104">
        <v>1</v>
      </c>
      <c r="R11" s="104"/>
      <c r="S11" s="104">
        <v>4</v>
      </c>
      <c r="T11" s="104">
        <f>SUM(Q11:S11)</f>
        <v>5</v>
      </c>
      <c r="U11" s="104">
        <f t="shared" ref="U11:U18" si="0">P11+T11</f>
        <v>42</v>
      </c>
    </row>
    <row r="12" spans="1:25" ht="24" customHeight="1">
      <c r="D12" s="160"/>
      <c r="E12" s="376" t="s">
        <v>867</v>
      </c>
      <c r="F12" s="376"/>
      <c r="G12" s="376"/>
      <c r="H12" s="376"/>
      <c r="I12" s="376"/>
      <c r="J12" s="122">
        <v>1</v>
      </c>
      <c r="K12" s="122">
        <v>1</v>
      </c>
      <c r="L12" s="104"/>
      <c r="M12" s="104">
        <v>2</v>
      </c>
      <c r="N12" s="104">
        <v>1</v>
      </c>
      <c r="O12" s="104"/>
      <c r="P12" s="104">
        <f>SUM(J12:O12)</f>
        <v>5</v>
      </c>
      <c r="Q12" s="104">
        <v>1</v>
      </c>
      <c r="R12" s="104"/>
      <c r="S12" s="104">
        <v>2</v>
      </c>
      <c r="T12" s="104">
        <f>SUM(Q12:S12)</f>
        <v>3</v>
      </c>
      <c r="U12" s="104">
        <f t="shared" si="0"/>
        <v>8</v>
      </c>
    </row>
    <row r="13" spans="1:25" ht="24" customHeight="1">
      <c r="D13" s="160"/>
      <c r="E13" s="376" t="s">
        <v>869</v>
      </c>
      <c r="F13" s="376"/>
      <c r="G13" s="376"/>
      <c r="H13" s="376"/>
      <c r="I13" s="376"/>
      <c r="J13" s="122"/>
      <c r="K13" s="122">
        <v>3</v>
      </c>
      <c r="L13" s="104"/>
      <c r="M13" s="104">
        <v>1</v>
      </c>
      <c r="N13" s="104">
        <v>7</v>
      </c>
      <c r="O13" s="104"/>
      <c r="P13" s="104">
        <f>SUM(J13:O13)</f>
        <v>11</v>
      </c>
      <c r="Q13" s="104">
        <v>8</v>
      </c>
      <c r="R13" s="104"/>
      <c r="S13" s="104">
        <v>4</v>
      </c>
      <c r="T13" s="104">
        <f>SUM(Q13:S13)</f>
        <v>12</v>
      </c>
      <c r="U13" s="104">
        <f t="shared" si="0"/>
        <v>23</v>
      </c>
    </row>
    <row r="14" spans="1:25" ht="24" customHeight="1">
      <c r="D14" s="160"/>
      <c r="E14" s="376" t="s">
        <v>870</v>
      </c>
      <c r="F14" s="376"/>
      <c r="G14" s="376"/>
      <c r="H14" s="376"/>
      <c r="I14" s="376"/>
      <c r="J14" s="122"/>
      <c r="K14" s="122">
        <v>3</v>
      </c>
      <c r="L14" s="104"/>
      <c r="M14" s="104"/>
      <c r="N14" s="104">
        <v>5</v>
      </c>
      <c r="O14" s="104"/>
      <c r="P14" s="104">
        <f>SUM(J14:O14)</f>
        <v>8</v>
      </c>
      <c r="Q14" s="104">
        <v>18</v>
      </c>
      <c r="R14" s="104"/>
      <c r="S14" s="104">
        <v>1</v>
      </c>
      <c r="T14" s="104">
        <f>SUM(Q14:S14)</f>
        <v>19</v>
      </c>
      <c r="U14" s="104">
        <f t="shared" si="0"/>
        <v>27</v>
      </c>
    </row>
    <row r="15" spans="1:25" ht="24" customHeight="1">
      <c r="D15" s="160"/>
      <c r="E15" s="376" t="s">
        <v>871</v>
      </c>
      <c r="F15" s="376"/>
      <c r="G15" s="376"/>
      <c r="H15" s="376"/>
      <c r="I15" s="376"/>
      <c r="J15" s="122"/>
      <c r="K15" s="122">
        <v>1</v>
      </c>
      <c r="L15" s="104"/>
      <c r="M15" s="104"/>
      <c r="N15" s="104"/>
      <c r="O15" s="104"/>
      <c r="P15" s="104">
        <v>1</v>
      </c>
      <c r="Q15" s="104">
        <v>2</v>
      </c>
      <c r="R15" s="104"/>
      <c r="S15" s="104">
        <v>1</v>
      </c>
      <c r="T15" s="104">
        <f>SUM(Q15:S15)</f>
        <v>3</v>
      </c>
      <c r="U15" s="104">
        <f t="shared" si="0"/>
        <v>4</v>
      </c>
    </row>
    <row r="16" spans="1:25" ht="24" customHeight="1">
      <c r="D16" s="160"/>
      <c r="E16" s="376" t="s">
        <v>872</v>
      </c>
      <c r="F16" s="376"/>
      <c r="G16" s="376"/>
      <c r="H16" s="376"/>
      <c r="I16" s="376"/>
      <c r="J16" s="122"/>
      <c r="K16" s="122">
        <v>4</v>
      </c>
      <c r="L16" s="104"/>
      <c r="M16" s="104"/>
      <c r="N16" s="104"/>
      <c r="O16" s="104"/>
      <c r="P16" s="104">
        <f>SUM(J16:O16)</f>
        <v>4</v>
      </c>
      <c r="Q16" s="104">
        <v>1</v>
      </c>
      <c r="R16" s="104"/>
      <c r="S16" s="104"/>
      <c r="T16" s="104">
        <v>1</v>
      </c>
      <c r="U16" s="104">
        <f t="shared" si="0"/>
        <v>5</v>
      </c>
    </row>
    <row r="17" spans="1:25" ht="24" customHeight="1">
      <c r="D17" s="160"/>
      <c r="E17" s="376" t="s">
        <v>873</v>
      </c>
      <c r="F17" s="376"/>
      <c r="G17" s="376"/>
      <c r="H17" s="376"/>
      <c r="I17" s="376"/>
      <c r="J17" s="122"/>
      <c r="K17" s="122">
        <v>9</v>
      </c>
      <c r="L17" s="104"/>
      <c r="M17" s="104">
        <v>1</v>
      </c>
      <c r="N17" s="104"/>
      <c r="O17" s="104"/>
      <c r="P17" s="104">
        <f t="shared" ref="P17:P18" si="1">SUM(J17:O17)</f>
        <v>10</v>
      </c>
      <c r="Q17" s="104"/>
      <c r="R17" s="104">
        <v>1</v>
      </c>
      <c r="S17" s="104">
        <v>2</v>
      </c>
      <c r="T17" s="104">
        <v>3</v>
      </c>
      <c r="U17" s="104">
        <f t="shared" si="0"/>
        <v>13</v>
      </c>
    </row>
    <row r="18" spans="1:25" ht="24" customHeight="1">
      <c r="D18" s="160"/>
      <c r="E18" s="376" t="s">
        <v>874</v>
      </c>
      <c r="F18" s="376"/>
      <c r="G18" s="376"/>
      <c r="H18" s="376"/>
      <c r="I18" s="376"/>
      <c r="J18" s="122"/>
      <c r="K18" s="122">
        <v>2</v>
      </c>
      <c r="L18" s="104"/>
      <c r="M18" s="104">
        <v>1</v>
      </c>
      <c r="N18" s="104"/>
      <c r="O18" s="104"/>
      <c r="P18" s="104">
        <f t="shared" si="1"/>
        <v>3</v>
      </c>
      <c r="Q18" s="104"/>
      <c r="R18" s="104">
        <v>4</v>
      </c>
      <c r="S18" s="104">
        <v>1</v>
      </c>
      <c r="T18" s="104">
        <v>5</v>
      </c>
      <c r="U18" s="104">
        <f t="shared" si="0"/>
        <v>8</v>
      </c>
    </row>
    <row r="19" spans="1:25" ht="24" customHeight="1">
      <c r="D19" s="160"/>
      <c r="E19" s="376" t="s">
        <v>875</v>
      </c>
      <c r="F19" s="376"/>
      <c r="G19" s="376"/>
      <c r="H19" s="376"/>
      <c r="I19" s="376"/>
      <c r="J19" s="122"/>
      <c r="K19" s="122"/>
      <c r="L19" s="104"/>
      <c r="M19" s="104"/>
      <c r="N19" s="104"/>
      <c r="O19" s="104"/>
      <c r="P19" s="104"/>
      <c r="Q19" s="104"/>
      <c r="R19" s="104"/>
      <c r="S19" s="104"/>
      <c r="T19" s="104"/>
      <c r="U19" s="104"/>
    </row>
    <row r="20" spans="1:25" ht="24" customHeight="1">
      <c r="D20" s="160"/>
      <c r="E20" s="376" t="s">
        <v>876</v>
      </c>
      <c r="F20" s="376"/>
      <c r="G20" s="376"/>
      <c r="H20" s="376"/>
      <c r="I20" s="376"/>
      <c r="J20" s="122"/>
      <c r="K20" s="122"/>
      <c r="L20" s="104"/>
      <c r="M20" s="104"/>
      <c r="N20" s="104"/>
      <c r="O20" s="104"/>
      <c r="P20" s="104"/>
      <c r="Q20" s="104"/>
      <c r="R20" s="104"/>
      <c r="S20" s="104"/>
      <c r="T20" s="104"/>
      <c r="U20" s="104"/>
    </row>
    <row r="21" spans="1:25" ht="24" customHeight="1">
      <c r="D21" s="160" t="s">
        <v>884</v>
      </c>
      <c r="E21" s="159" t="s">
        <v>878</v>
      </c>
      <c r="F21" s="159"/>
      <c r="G21" s="159"/>
      <c r="H21" s="159"/>
      <c r="I21" s="159"/>
      <c r="J21" s="104"/>
      <c r="K21" s="104"/>
      <c r="L21" s="104"/>
      <c r="M21" s="104"/>
      <c r="N21" s="104"/>
      <c r="O21" s="104"/>
      <c r="P21" s="104"/>
      <c r="Q21" s="104"/>
      <c r="R21" s="104"/>
      <c r="S21" s="104"/>
      <c r="T21" s="104"/>
      <c r="U21" s="104"/>
      <c r="V21" s="29"/>
      <c r="W21" s="29"/>
      <c r="X21" s="29"/>
      <c r="Y21" s="29"/>
    </row>
    <row r="22" spans="1:25" ht="24" customHeight="1">
      <c r="D22" s="160"/>
      <c r="E22" s="159" t="s">
        <v>879</v>
      </c>
      <c r="F22" s="159"/>
      <c r="G22" s="159"/>
      <c r="H22" s="159"/>
      <c r="I22" s="159"/>
      <c r="J22" s="104"/>
      <c r="K22" s="104"/>
      <c r="L22" s="104"/>
      <c r="M22" s="104"/>
      <c r="N22" s="104"/>
      <c r="O22" s="104"/>
      <c r="P22" s="104"/>
      <c r="Q22" s="104"/>
      <c r="R22" s="104"/>
      <c r="S22" s="104"/>
      <c r="T22" s="104"/>
      <c r="U22" s="104"/>
    </row>
    <row r="23" spans="1:25" ht="24" customHeight="1">
      <c r="D23" s="160"/>
      <c r="E23" s="159" t="s">
        <v>880</v>
      </c>
      <c r="F23" s="159"/>
      <c r="G23" s="159"/>
      <c r="H23" s="159"/>
      <c r="I23" s="159"/>
      <c r="J23" s="104"/>
      <c r="K23" s="104"/>
      <c r="L23" s="104"/>
      <c r="M23" s="104"/>
      <c r="N23" s="104"/>
      <c r="O23" s="104"/>
      <c r="P23" s="104"/>
      <c r="Q23" s="104"/>
      <c r="R23" s="104"/>
      <c r="S23" s="104"/>
      <c r="T23" s="104"/>
      <c r="U23" s="104"/>
    </row>
    <row r="24" spans="1:25" ht="24" customHeight="1">
      <c r="D24" s="160"/>
      <c r="E24" s="159" t="s">
        <v>881</v>
      </c>
      <c r="F24" s="159"/>
      <c r="G24" s="159"/>
      <c r="H24" s="159"/>
      <c r="I24" s="159"/>
      <c r="J24" s="104">
        <f>SUM(J11:J20)</f>
        <v>1</v>
      </c>
      <c r="K24" s="104">
        <f t="shared" ref="K24:O24" si="2">SUM(K11:K20)</f>
        <v>27</v>
      </c>
      <c r="L24" s="104">
        <f t="shared" si="2"/>
        <v>2</v>
      </c>
      <c r="M24" s="104">
        <f t="shared" si="2"/>
        <v>16</v>
      </c>
      <c r="N24" s="104">
        <f t="shared" si="2"/>
        <v>32</v>
      </c>
      <c r="O24" s="104">
        <f t="shared" si="2"/>
        <v>1</v>
      </c>
      <c r="P24" s="104">
        <f>SUM(J24:O24)</f>
        <v>79</v>
      </c>
      <c r="Q24" s="104">
        <f>SUM(Q11:Q20)</f>
        <v>31</v>
      </c>
      <c r="R24" s="104">
        <f t="shared" ref="R24:T24" si="3">SUM(R11:R20)</f>
        <v>5</v>
      </c>
      <c r="S24" s="104">
        <f t="shared" si="3"/>
        <v>15</v>
      </c>
      <c r="T24" s="104">
        <f t="shared" si="3"/>
        <v>51</v>
      </c>
      <c r="U24" s="104">
        <f>P24+T24</f>
        <v>130</v>
      </c>
    </row>
    <row r="25" spans="1:25" ht="24" customHeight="1">
      <c r="D25" s="160"/>
      <c r="E25" s="159" t="s">
        <v>882</v>
      </c>
      <c r="F25" s="159"/>
      <c r="G25" s="159"/>
      <c r="H25" s="159"/>
      <c r="I25" s="159"/>
      <c r="J25" s="104"/>
      <c r="K25" s="104"/>
      <c r="L25" s="104"/>
      <c r="M25" s="104"/>
      <c r="N25" s="104"/>
      <c r="O25" s="104"/>
      <c r="P25" s="104"/>
      <c r="Q25" s="104"/>
      <c r="R25" s="104"/>
      <c r="S25" s="104"/>
      <c r="T25" s="104"/>
      <c r="U25" s="104"/>
    </row>
    <row r="26" spans="1:25" ht="24" customHeight="1">
      <c r="D26" s="160"/>
      <c r="E26" s="159" t="s">
        <v>883</v>
      </c>
      <c r="F26" s="159"/>
      <c r="G26" s="159"/>
      <c r="H26" s="159"/>
      <c r="I26" s="159"/>
      <c r="J26" s="104"/>
      <c r="K26" s="104"/>
      <c r="L26" s="104"/>
      <c r="M26" s="104"/>
      <c r="N26" s="104"/>
      <c r="O26" s="104"/>
      <c r="P26" s="104"/>
      <c r="Q26" s="104"/>
      <c r="R26" s="104"/>
      <c r="S26" s="104"/>
      <c r="T26" s="104"/>
      <c r="U26" s="104"/>
    </row>
    <row r="27" spans="1:25" ht="22.5" customHeight="1">
      <c r="D27" s="16"/>
      <c r="E27" s="16"/>
      <c r="F27" s="16"/>
      <c r="G27" s="16"/>
      <c r="H27" s="16"/>
      <c r="I27" s="16"/>
      <c r="J27" s="16"/>
      <c r="K27" s="16"/>
      <c r="L27" s="16"/>
      <c r="M27" s="16"/>
      <c r="N27" s="16"/>
      <c r="O27" s="16"/>
      <c r="P27" s="16"/>
      <c r="Q27" s="16"/>
      <c r="R27" s="16"/>
      <c r="S27" s="16"/>
      <c r="T27" s="16"/>
      <c r="U27" s="16"/>
    </row>
    <row r="30" spans="1:25" ht="22.5" customHeight="1">
      <c r="A30" s="78"/>
      <c r="B30" s="78"/>
      <c r="C30" s="78"/>
      <c r="D30" s="78"/>
      <c r="E30" s="78"/>
      <c r="F30" s="78"/>
      <c r="G30" s="78"/>
      <c r="H30" s="78"/>
      <c r="I30" s="78"/>
      <c r="J30" s="78"/>
      <c r="K30" s="78"/>
      <c r="L30" s="78"/>
      <c r="M30" s="78"/>
      <c r="N30" s="78"/>
      <c r="O30" s="78"/>
      <c r="P30" s="78"/>
      <c r="Q30" s="78"/>
      <c r="R30" s="78"/>
      <c r="S30" s="78"/>
      <c r="T30" s="78"/>
      <c r="U30" s="78"/>
    </row>
    <row r="31" spans="1:25" ht="22.5" customHeight="1">
      <c r="D31" s="152" t="s">
        <v>907</v>
      </c>
      <c r="E31" s="152"/>
      <c r="F31" s="152"/>
      <c r="G31" s="152"/>
      <c r="H31" s="152"/>
      <c r="I31" s="152"/>
      <c r="J31" s="152"/>
      <c r="K31" s="152"/>
      <c r="L31" s="152"/>
      <c r="M31" s="152"/>
      <c r="N31" s="152"/>
      <c r="O31" s="152"/>
      <c r="P31" s="152"/>
      <c r="Q31" s="152"/>
      <c r="R31" s="152"/>
      <c r="S31" s="152"/>
      <c r="T31" s="152"/>
      <c r="U31" s="152"/>
    </row>
    <row r="40" spans="1:1" ht="22.5" customHeight="1">
      <c r="A40" s="1" t="s">
        <v>1656</v>
      </c>
    </row>
  </sheetData>
  <mergeCells count="37">
    <mergeCell ref="O6:O10"/>
    <mergeCell ref="D9:F10"/>
    <mergeCell ref="E18:I18"/>
    <mergeCell ref="E19:I19"/>
    <mergeCell ref="E20:I20"/>
    <mergeCell ref="D11:D20"/>
    <mergeCell ref="E11:I11"/>
    <mergeCell ref="E12:I12"/>
    <mergeCell ref="E13:I13"/>
    <mergeCell ref="E14:I14"/>
    <mergeCell ref="E15:I15"/>
    <mergeCell ref="E16:I16"/>
    <mergeCell ref="E17:I17"/>
    <mergeCell ref="D3:Q4"/>
    <mergeCell ref="F5:I6"/>
    <mergeCell ref="J5:P5"/>
    <mergeCell ref="Q5:T5"/>
    <mergeCell ref="P6:P10"/>
    <mergeCell ref="Q6:Q10"/>
    <mergeCell ref="R6:R10"/>
    <mergeCell ref="S6:S10"/>
    <mergeCell ref="T6:T10"/>
    <mergeCell ref="K6:K10"/>
    <mergeCell ref="R4:U4"/>
    <mergeCell ref="U5:U10"/>
    <mergeCell ref="J6:J10"/>
    <mergeCell ref="L6:L10"/>
    <mergeCell ref="M6:M10"/>
    <mergeCell ref="N6:N10"/>
    <mergeCell ref="E24:I24"/>
    <mergeCell ref="E21:I21"/>
    <mergeCell ref="D31:U31"/>
    <mergeCell ref="E25:I25"/>
    <mergeCell ref="E26:I26"/>
    <mergeCell ref="D21:D26"/>
    <mergeCell ref="E22:I22"/>
    <mergeCell ref="E23:I23"/>
  </mergeCells>
  <phoneticPr fontId="2"/>
  <pageMargins left="0.51181102362204722" right="0.31496062992125984"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X40"/>
  <sheetViews>
    <sheetView workbookViewId="0">
      <selection activeCell="A40" sqref="A40:AC41"/>
    </sheetView>
  </sheetViews>
  <sheetFormatPr defaultColWidth="3.75" defaultRowHeight="22.5" customHeight="1"/>
  <cols>
    <col min="1" max="21" width="3.625" style="1" customWidth="1"/>
    <col min="22" max="16384" width="3.75" style="1"/>
  </cols>
  <sheetData>
    <row r="1" spans="1:21" ht="20.100000000000001" customHeight="1">
      <c r="A1" s="288" t="s">
        <v>886</v>
      </c>
      <c r="B1" s="288"/>
      <c r="C1" s="288"/>
      <c r="D1" s="288"/>
      <c r="E1" s="288"/>
      <c r="F1" s="288"/>
      <c r="G1" s="288"/>
      <c r="H1" s="288"/>
      <c r="I1" s="288"/>
      <c r="J1" s="3"/>
      <c r="K1" s="3"/>
      <c r="L1" s="3"/>
      <c r="M1" s="3"/>
      <c r="N1" s="3"/>
    </row>
    <row r="2" spans="1:21" ht="20.100000000000001" customHeight="1">
      <c r="A2" s="288"/>
      <c r="B2" s="288"/>
      <c r="C2" s="288"/>
      <c r="D2" s="288"/>
      <c r="E2" s="288"/>
      <c r="F2" s="288"/>
      <c r="G2" s="288"/>
      <c r="H2" s="288"/>
      <c r="I2" s="288"/>
      <c r="J2" s="3"/>
      <c r="K2" s="3"/>
      <c r="L2" s="3"/>
      <c r="M2" s="3"/>
      <c r="N2" s="3"/>
      <c r="O2" s="258" t="s">
        <v>1615</v>
      </c>
      <c r="P2" s="258"/>
      <c r="Q2" s="258"/>
      <c r="R2" s="258"/>
      <c r="S2" s="258"/>
      <c r="T2" s="258"/>
      <c r="U2" s="258"/>
    </row>
    <row r="3" spans="1:21" ht="20.100000000000001" customHeight="1">
      <c r="A3" s="147" t="s">
        <v>1655</v>
      </c>
      <c r="B3" s="147"/>
      <c r="C3" s="147"/>
      <c r="D3" s="147"/>
      <c r="E3" s="147"/>
      <c r="F3" s="147"/>
    </row>
    <row r="4" spans="1:21" ht="20.100000000000001" customHeight="1">
      <c r="B4" s="191" t="s">
        <v>887</v>
      </c>
      <c r="C4" s="191"/>
      <c r="D4" s="191"/>
      <c r="E4" s="191"/>
      <c r="F4" s="191"/>
      <c r="G4" s="191"/>
      <c r="H4" s="191"/>
      <c r="I4" s="191"/>
      <c r="J4" s="191"/>
      <c r="K4" s="191"/>
      <c r="L4" s="191"/>
      <c r="M4" s="191"/>
      <c r="N4" s="191"/>
      <c r="O4" s="191"/>
      <c r="P4" s="191"/>
      <c r="Q4" s="191"/>
      <c r="R4" s="191"/>
      <c r="S4" s="191"/>
      <c r="T4" s="191"/>
    </row>
    <row r="5" spans="1:21" ht="20.100000000000001" customHeight="1">
      <c r="B5" s="191" t="s">
        <v>897</v>
      </c>
      <c r="C5" s="191"/>
      <c r="D5" s="191"/>
      <c r="E5" s="191"/>
      <c r="F5" s="191"/>
      <c r="G5" s="191"/>
      <c r="H5" s="191"/>
      <c r="I5" s="191"/>
      <c r="J5" s="191"/>
      <c r="K5" s="191"/>
      <c r="L5" s="191"/>
      <c r="M5" s="191"/>
      <c r="N5" s="191"/>
      <c r="O5" s="191"/>
      <c r="P5" s="191"/>
      <c r="Q5" s="191"/>
      <c r="R5" s="191"/>
      <c r="S5" s="191"/>
      <c r="T5" s="191"/>
    </row>
    <row r="6" spans="1:21" ht="20.100000000000001" customHeight="1">
      <c r="A6" s="159" t="s">
        <v>888</v>
      </c>
      <c r="B6" s="159"/>
      <c r="C6" s="159"/>
      <c r="D6" s="159"/>
      <c r="E6" s="159"/>
      <c r="F6" s="159"/>
      <c r="G6" s="159"/>
      <c r="H6" s="159" t="s">
        <v>454</v>
      </c>
      <c r="I6" s="159"/>
      <c r="J6" s="159"/>
      <c r="K6" s="159"/>
      <c r="L6" s="159" t="s">
        <v>889</v>
      </c>
      <c r="M6" s="159"/>
      <c r="N6" s="159"/>
      <c r="O6" s="159"/>
      <c r="P6" s="159"/>
      <c r="Q6" s="159"/>
      <c r="R6" s="159" t="s">
        <v>890</v>
      </c>
      <c r="S6" s="159"/>
      <c r="T6" s="159"/>
      <c r="U6" s="159"/>
    </row>
    <row r="7" spans="1:21" ht="18" customHeight="1">
      <c r="A7" s="300" t="s">
        <v>891</v>
      </c>
      <c r="B7" s="300"/>
      <c r="C7" s="300"/>
      <c r="D7" s="300"/>
      <c r="E7" s="300"/>
      <c r="F7" s="300"/>
      <c r="G7" s="300"/>
      <c r="H7" s="159" t="s">
        <v>703</v>
      </c>
      <c r="I7" s="159"/>
      <c r="J7" s="159"/>
      <c r="K7" s="159"/>
      <c r="L7" s="245">
        <v>31503</v>
      </c>
      <c r="M7" s="159"/>
      <c r="N7" s="159"/>
      <c r="O7" s="159"/>
      <c r="P7" s="159"/>
      <c r="Q7" s="159"/>
      <c r="R7" s="159">
        <v>23</v>
      </c>
      <c r="S7" s="159"/>
      <c r="T7" s="159"/>
      <c r="U7" s="159"/>
    </row>
    <row r="8" spans="1:21" ht="18" customHeight="1">
      <c r="A8" s="300"/>
      <c r="B8" s="300"/>
      <c r="C8" s="300"/>
      <c r="D8" s="300"/>
      <c r="E8" s="300"/>
      <c r="F8" s="300"/>
      <c r="G8" s="300"/>
      <c r="H8" s="159"/>
      <c r="I8" s="159"/>
      <c r="J8" s="159"/>
      <c r="K8" s="159"/>
      <c r="L8" s="159"/>
      <c r="M8" s="159"/>
      <c r="N8" s="159"/>
      <c r="O8" s="159"/>
      <c r="P8" s="159"/>
      <c r="Q8" s="159"/>
      <c r="R8" s="159"/>
      <c r="S8" s="159"/>
      <c r="T8" s="159"/>
      <c r="U8" s="159"/>
    </row>
    <row r="9" spans="1:21" ht="18" customHeight="1">
      <c r="A9" s="300" t="s">
        <v>892</v>
      </c>
      <c r="B9" s="300"/>
      <c r="C9" s="300"/>
      <c r="D9" s="300"/>
      <c r="E9" s="300"/>
      <c r="F9" s="300"/>
      <c r="G9" s="300"/>
      <c r="H9" s="159" t="s">
        <v>53</v>
      </c>
      <c r="I9" s="159"/>
      <c r="J9" s="159"/>
      <c r="K9" s="159"/>
      <c r="L9" s="245">
        <v>31990</v>
      </c>
      <c r="M9" s="159"/>
      <c r="N9" s="159"/>
      <c r="O9" s="159"/>
      <c r="P9" s="159"/>
      <c r="Q9" s="159"/>
      <c r="R9" s="159">
        <v>12</v>
      </c>
      <c r="S9" s="159"/>
      <c r="T9" s="159"/>
      <c r="U9" s="159"/>
    </row>
    <row r="10" spans="1:21" ht="18" customHeight="1">
      <c r="A10" s="300"/>
      <c r="B10" s="300"/>
      <c r="C10" s="300"/>
      <c r="D10" s="300"/>
      <c r="E10" s="300"/>
      <c r="F10" s="300"/>
      <c r="G10" s="300"/>
      <c r="H10" s="159"/>
      <c r="I10" s="159"/>
      <c r="J10" s="159"/>
      <c r="K10" s="159"/>
      <c r="L10" s="159"/>
      <c r="M10" s="159"/>
      <c r="N10" s="159"/>
      <c r="O10" s="159"/>
      <c r="P10" s="159"/>
      <c r="Q10" s="159"/>
      <c r="R10" s="159"/>
      <c r="S10" s="159"/>
      <c r="T10" s="159"/>
      <c r="U10" s="159"/>
    </row>
    <row r="11" spans="1:21" ht="18" customHeight="1">
      <c r="A11" s="300" t="s">
        <v>893</v>
      </c>
      <c r="B11" s="300"/>
      <c r="C11" s="300"/>
      <c r="D11" s="300"/>
      <c r="E11" s="300"/>
      <c r="F11" s="300"/>
      <c r="G11" s="300"/>
      <c r="H11" s="159" t="s">
        <v>704</v>
      </c>
      <c r="I11" s="159"/>
      <c r="J11" s="159"/>
      <c r="K11" s="159"/>
      <c r="L11" s="245">
        <v>32941</v>
      </c>
      <c r="M11" s="159"/>
      <c r="N11" s="159"/>
      <c r="O11" s="159"/>
      <c r="P11" s="159"/>
      <c r="Q11" s="159"/>
      <c r="R11" s="159">
        <v>20</v>
      </c>
      <c r="S11" s="159"/>
      <c r="T11" s="159"/>
      <c r="U11" s="159"/>
    </row>
    <row r="12" spans="1:21" ht="18" customHeight="1">
      <c r="A12" s="300"/>
      <c r="B12" s="300"/>
      <c r="C12" s="300"/>
      <c r="D12" s="300"/>
      <c r="E12" s="300"/>
      <c r="F12" s="300"/>
      <c r="G12" s="300"/>
      <c r="H12" s="159"/>
      <c r="I12" s="159"/>
      <c r="J12" s="159"/>
      <c r="K12" s="159"/>
      <c r="L12" s="159"/>
      <c r="M12" s="159"/>
      <c r="N12" s="159"/>
      <c r="O12" s="159"/>
      <c r="P12" s="159"/>
      <c r="Q12" s="159"/>
      <c r="R12" s="159"/>
      <c r="S12" s="159"/>
      <c r="T12" s="159"/>
      <c r="U12" s="159"/>
    </row>
    <row r="13" spans="1:21" ht="18" customHeight="1">
      <c r="A13" s="300" t="s">
        <v>894</v>
      </c>
      <c r="B13" s="300"/>
      <c r="C13" s="300"/>
      <c r="D13" s="300"/>
      <c r="E13" s="300"/>
      <c r="F13" s="300"/>
      <c r="G13" s="300"/>
      <c r="H13" s="159" t="s">
        <v>53</v>
      </c>
      <c r="I13" s="159"/>
      <c r="J13" s="159"/>
      <c r="K13" s="159"/>
      <c r="L13" s="245">
        <v>34564</v>
      </c>
      <c r="M13" s="159"/>
      <c r="N13" s="159"/>
      <c r="O13" s="159"/>
      <c r="P13" s="159"/>
      <c r="Q13" s="159"/>
      <c r="R13" s="159">
        <v>21</v>
      </c>
      <c r="S13" s="159"/>
      <c r="T13" s="159"/>
      <c r="U13" s="159"/>
    </row>
    <row r="14" spans="1:21" ht="18" customHeight="1">
      <c r="A14" s="300"/>
      <c r="B14" s="300"/>
      <c r="C14" s="300"/>
      <c r="D14" s="300"/>
      <c r="E14" s="300"/>
      <c r="F14" s="300"/>
      <c r="G14" s="300"/>
      <c r="H14" s="159"/>
      <c r="I14" s="159"/>
      <c r="J14" s="159"/>
      <c r="K14" s="159"/>
      <c r="L14" s="159"/>
      <c r="M14" s="159"/>
      <c r="N14" s="159"/>
      <c r="O14" s="159"/>
      <c r="P14" s="159"/>
      <c r="Q14" s="159"/>
      <c r="R14" s="159"/>
      <c r="S14" s="159"/>
      <c r="T14" s="159"/>
      <c r="U14" s="159"/>
    </row>
    <row r="15" spans="1:21" ht="18" customHeight="1">
      <c r="A15" s="300" t="s">
        <v>895</v>
      </c>
      <c r="B15" s="300"/>
      <c r="C15" s="300"/>
      <c r="D15" s="300"/>
      <c r="E15" s="300"/>
      <c r="F15" s="300"/>
      <c r="G15" s="300"/>
      <c r="H15" s="159" t="s">
        <v>53</v>
      </c>
      <c r="I15" s="159"/>
      <c r="J15" s="159"/>
      <c r="K15" s="159"/>
      <c r="L15" s="245">
        <v>35886</v>
      </c>
      <c r="M15" s="159"/>
      <c r="N15" s="159"/>
      <c r="O15" s="159"/>
      <c r="P15" s="159"/>
      <c r="Q15" s="159"/>
      <c r="R15" s="159">
        <v>32</v>
      </c>
      <c r="S15" s="159"/>
      <c r="T15" s="159"/>
      <c r="U15" s="159"/>
    </row>
    <row r="16" spans="1:21" ht="18" customHeight="1">
      <c r="A16" s="300"/>
      <c r="B16" s="300"/>
      <c r="C16" s="300"/>
      <c r="D16" s="300"/>
      <c r="E16" s="300"/>
      <c r="F16" s="300"/>
      <c r="G16" s="300"/>
      <c r="H16" s="159"/>
      <c r="I16" s="159"/>
      <c r="J16" s="159"/>
      <c r="K16" s="159"/>
      <c r="L16" s="159"/>
      <c r="M16" s="159"/>
      <c r="N16" s="159"/>
      <c r="O16" s="159"/>
      <c r="P16" s="159"/>
      <c r="Q16" s="159"/>
      <c r="R16" s="159"/>
      <c r="S16" s="159"/>
      <c r="T16" s="159"/>
      <c r="U16" s="159"/>
    </row>
    <row r="17" spans="1:21" ht="20.100000000000001" customHeight="1"/>
    <row r="18" spans="1:21" ht="20.100000000000001" customHeight="1">
      <c r="A18" s="147" t="s">
        <v>1457</v>
      </c>
      <c r="B18" s="147"/>
      <c r="C18" s="147"/>
      <c r="D18" s="147"/>
      <c r="E18" s="147"/>
      <c r="F18" s="147"/>
      <c r="G18" s="147"/>
    </row>
    <row r="19" spans="1:21" ht="20.100000000000001" customHeight="1">
      <c r="B19" s="191" t="s">
        <v>896</v>
      </c>
      <c r="C19" s="191"/>
      <c r="D19" s="191"/>
      <c r="E19" s="191"/>
      <c r="F19" s="191"/>
      <c r="G19" s="191"/>
      <c r="H19" s="191"/>
      <c r="I19" s="191"/>
      <c r="J19" s="191"/>
      <c r="K19" s="191"/>
      <c r="L19" s="191"/>
      <c r="M19" s="191"/>
      <c r="N19" s="191"/>
      <c r="O19" s="191"/>
      <c r="P19" s="191"/>
      <c r="Q19" s="191"/>
      <c r="R19" s="191"/>
      <c r="S19" s="191"/>
      <c r="T19" s="191"/>
    </row>
    <row r="20" spans="1:21" ht="20.100000000000001" customHeight="1">
      <c r="B20" s="191" t="s">
        <v>898</v>
      </c>
      <c r="C20" s="191"/>
      <c r="D20" s="191"/>
      <c r="E20" s="191"/>
      <c r="F20" s="191"/>
      <c r="G20" s="191"/>
      <c r="H20" s="191"/>
      <c r="I20" s="191"/>
      <c r="J20" s="191"/>
      <c r="K20" s="191"/>
      <c r="L20" s="191"/>
      <c r="M20" s="191"/>
      <c r="N20" s="191"/>
      <c r="O20" s="191"/>
      <c r="P20" s="191"/>
      <c r="Q20" s="191"/>
      <c r="R20" s="191"/>
      <c r="S20" s="191"/>
      <c r="T20" s="191"/>
    </row>
    <row r="21" spans="1:21" ht="18" customHeight="1">
      <c r="A21" s="159" t="s">
        <v>888</v>
      </c>
      <c r="B21" s="159"/>
      <c r="C21" s="159"/>
      <c r="D21" s="159"/>
      <c r="E21" s="159"/>
      <c r="F21" s="159"/>
      <c r="G21" s="159"/>
      <c r="H21" s="159" t="s">
        <v>454</v>
      </c>
      <c r="I21" s="159"/>
      <c r="J21" s="159"/>
      <c r="K21" s="159"/>
      <c r="L21" s="159" t="s">
        <v>889</v>
      </c>
      <c r="M21" s="159"/>
      <c r="N21" s="159"/>
      <c r="O21" s="159"/>
      <c r="P21" s="159"/>
      <c r="Q21" s="159"/>
      <c r="R21" s="159" t="s">
        <v>890</v>
      </c>
      <c r="S21" s="159"/>
      <c r="T21" s="159"/>
      <c r="U21" s="159"/>
    </row>
    <row r="22" spans="1:21" ht="18" customHeight="1">
      <c r="A22" s="300" t="s">
        <v>899</v>
      </c>
      <c r="B22" s="300"/>
      <c r="C22" s="300"/>
      <c r="D22" s="300"/>
      <c r="E22" s="300"/>
      <c r="F22" s="300"/>
      <c r="G22" s="300"/>
      <c r="H22" s="159" t="s">
        <v>900</v>
      </c>
      <c r="I22" s="159"/>
      <c r="J22" s="159"/>
      <c r="K22" s="159"/>
      <c r="L22" s="245">
        <v>34987</v>
      </c>
      <c r="M22" s="159"/>
      <c r="N22" s="159"/>
      <c r="O22" s="159"/>
      <c r="P22" s="159"/>
      <c r="Q22" s="159"/>
      <c r="R22" s="159">
        <v>27</v>
      </c>
      <c r="S22" s="159"/>
      <c r="T22" s="159"/>
      <c r="U22" s="159"/>
    </row>
    <row r="23" spans="1:21" ht="18" customHeight="1">
      <c r="A23" s="300"/>
      <c r="B23" s="300"/>
      <c r="C23" s="300"/>
      <c r="D23" s="300"/>
      <c r="E23" s="300"/>
      <c r="F23" s="300"/>
      <c r="G23" s="300"/>
      <c r="H23" s="159"/>
      <c r="I23" s="159"/>
      <c r="J23" s="159"/>
      <c r="K23" s="159"/>
      <c r="L23" s="159"/>
      <c r="M23" s="159"/>
      <c r="N23" s="159"/>
      <c r="O23" s="159"/>
      <c r="P23" s="159"/>
      <c r="Q23" s="159"/>
      <c r="R23" s="159"/>
      <c r="S23" s="159"/>
      <c r="T23" s="159"/>
      <c r="U23" s="159"/>
    </row>
    <row r="24" spans="1:21" ht="20.100000000000001" customHeight="1"/>
    <row r="25" spans="1:21" ht="20.100000000000001" customHeight="1">
      <c r="A25" s="147" t="s">
        <v>901</v>
      </c>
      <c r="B25" s="147"/>
      <c r="C25" s="147"/>
      <c r="D25" s="147"/>
      <c r="E25" s="147"/>
      <c r="F25" s="147"/>
      <c r="G25" s="147"/>
    </row>
    <row r="26" spans="1:21" ht="20.100000000000001" customHeight="1">
      <c r="B26" s="191" t="s">
        <v>902</v>
      </c>
      <c r="C26" s="191"/>
      <c r="D26" s="191"/>
      <c r="E26" s="191"/>
      <c r="F26" s="191"/>
      <c r="G26" s="191"/>
      <c r="H26" s="191"/>
      <c r="I26" s="191"/>
      <c r="J26" s="191"/>
      <c r="K26" s="191"/>
      <c r="L26" s="191"/>
      <c r="M26" s="191"/>
      <c r="N26" s="191"/>
      <c r="O26" s="191"/>
      <c r="P26" s="191"/>
      <c r="Q26" s="191"/>
      <c r="R26" s="191"/>
      <c r="S26" s="191"/>
      <c r="T26" s="191"/>
    </row>
    <row r="27" spans="1:21" ht="20.100000000000001" customHeight="1">
      <c r="B27" s="191" t="s">
        <v>903</v>
      </c>
      <c r="C27" s="191"/>
      <c r="D27" s="191"/>
      <c r="E27" s="191"/>
      <c r="F27" s="191"/>
      <c r="G27" s="191"/>
      <c r="H27" s="191"/>
      <c r="I27" s="191"/>
      <c r="J27" s="191"/>
      <c r="K27" s="191"/>
      <c r="L27" s="191"/>
      <c r="M27" s="191"/>
      <c r="N27" s="191"/>
      <c r="O27" s="191"/>
      <c r="P27" s="191"/>
      <c r="Q27" s="191"/>
      <c r="R27" s="191"/>
      <c r="S27" s="191"/>
      <c r="T27" s="191"/>
    </row>
    <row r="28" spans="1:21" ht="20.100000000000001" customHeight="1">
      <c r="B28" s="191" t="s">
        <v>904</v>
      </c>
      <c r="C28" s="191"/>
      <c r="D28" s="191"/>
      <c r="E28" s="191"/>
      <c r="F28" s="191"/>
      <c r="G28" s="191"/>
      <c r="H28" s="191"/>
      <c r="I28" s="191"/>
      <c r="J28" s="191"/>
      <c r="K28" s="191"/>
      <c r="L28" s="191"/>
      <c r="M28" s="191"/>
      <c r="N28" s="191"/>
      <c r="O28" s="191"/>
      <c r="P28" s="191"/>
      <c r="Q28" s="191"/>
      <c r="R28" s="191"/>
      <c r="S28" s="191"/>
      <c r="T28" s="191"/>
    </row>
    <row r="29" spans="1:21" ht="20.100000000000001" customHeight="1">
      <c r="A29" s="159" t="s">
        <v>888</v>
      </c>
      <c r="B29" s="159"/>
      <c r="C29" s="159"/>
      <c r="D29" s="159"/>
      <c r="E29" s="159"/>
      <c r="F29" s="159"/>
      <c r="G29" s="159"/>
      <c r="H29" s="159" t="s">
        <v>454</v>
      </c>
      <c r="I29" s="159"/>
      <c r="J29" s="159"/>
      <c r="K29" s="159"/>
      <c r="L29" s="159" t="s">
        <v>889</v>
      </c>
      <c r="M29" s="159"/>
      <c r="N29" s="159"/>
      <c r="O29" s="159"/>
      <c r="P29" s="159"/>
      <c r="Q29" s="159"/>
      <c r="R29" s="159" t="s">
        <v>890</v>
      </c>
      <c r="S29" s="159"/>
      <c r="T29" s="159"/>
      <c r="U29" s="159"/>
    </row>
    <row r="30" spans="1:21" ht="18" customHeight="1">
      <c r="A30" s="300" t="s">
        <v>905</v>
      </c>
      <c r="B30" s="300"/>
      <c r="C30" s="300"/>
      <c r="D30" s="300"/>
      <c r="E30" s="300"/>
      <c r="F30" s="300"/>
      <c r="G30" s="300"/>
      <c r="H30" s="159" t="s">
        <v>53</v>
      </c>
      <c r="I30" s="159"/>
      <c r="J30" s="159"/>
      <c r="K30" s="159"/>
      <c r="L30" s="245">
        <v>34587</v>
      </c>
      <c r="M30" s="159"/>
      <c r="N30" s="159"/>
      <c r="O30" s="159"/>
      <c r="P30" s="159"/>
      <c r="Q30" s="159"/>
      <c r="R30" s="159">
        <v>650</v>
      </c>
      <c r="S30" s="159"/>
      <c r="T30" s="159"/>
      <c r="U30" s="159"/>
    </row>
    <row r="31" spans="1:21" ht="18" customHeight="1">
      <c r="A31" s="300"/>
      <c r="B31" s="300"/>
      <c r="C31" s="300"/>
      <c r="D31" s="300"/>
      <c r="E31" s="300"/>
      <c r="F31" s="300"/>
      <c r="G31" s="300"/>
      <c r="H31" s="159"/>
      <c r="I31" s="159"/>
      <c r="J31" s="159"/>
      <c r="K31" s="159"/>
      <c r="L31" s="159"/>
      <c r="M31" s="159"/>
      <c r="N31" s="159"/>
      <c r="O31" s="159"/>
      <c r="P31" s="159"/>
      <c r="Q31" s="159"/>
      <c r="R31" s="159"/>
      <c r="S31" s="159"/>
      <c r="T31" s="159"/>
      <c r="U31" s="159"/>
    </row>
    <row r="32" spans="1:21" ht="18" customHeight="1">
      <c r="A32" s="300" t="s">
        <v>906</v>
      </c>
      <c r="B32" s="300"/>
      <c r="C32" s="300"/>
      <c r="D32" s="300"/>
      <c r="E32" s="300"/>
      <c r="F32" s="300"/>
      <c r="G32" s="300"/>
      <c r="H32" s="159" t="s">
        <v>703</v>
      </c>
      <c r="I32" s="159"/>
      <c r="J32" s="159"/>
      <c r="K32" s="159"/>
      <c r="L32" s="245">
        <v>32112</v>
      </c>
      <c r="M32" s="159"/>
      <c r="N32" s="159"/>
      <c r="O32" s="159"/>
      <c r="P32" s="159"/>
      <c r="Q32" s="159"/>
      <c r="R32" s="159">
        <v>266</v>
      </c>
      <c r="S32" s="159"/>
      <c r="T32" s="159"/>
      <c r="U32" s="159"/>
    </row>
    <row r="33" spans="1:24" ht="18" customHeight="1">
      <c r="A33" s="300"/>
      <c r="B33" s="300"/>
      <c r="C33" s="300"/>
      <c r="D33" s="300"/>
      <c r="E33" s="300"/>
      <c r="F33" s="300"/>
      <c r="G33" s="300"/>
      <c r="H33" s="159"/>
      <c r="I33" s="159"/>
      <c r="J33" s="159"/>
      <c r="K33" s="159"/>
      <c r="L33" s="159"/>
      <c r="M33" s="159"/>
      <c r="N33" s="159"/>
      <c r="O33" s="159"/>
      <c r="P33" s="159"/>
      <c r="Q33" s="159"/>
      <c r="R33" s="159"/>
      <c r="S33" s="159"/>
      <c r="T33" s="159"/>
      <c r="U33" s="159"/>
    </row>
    <row r="34" spans="1:24" ht="18" customHeight="1">
      <c r="A34" s="300" t="s">
        <v>1474</v>
      </c>
      <c r="B34" s="300"/>
      <c r="C34" s="300"/>
      <c r="D34" s="300"/>
      <c r="E34" s="300"/>
      <c r="F34" s="300"/>
      <c r="G34" s="300"/>
      <c r="H34" s="159" t="s">
        <v>704</v>
      </c>
      <c r="I34" s="159"/>
      <c r="J34" s="159"/>
      <c r="K34" s="159"/>
      <c r="L34" s="245">
        <v>43800</v>
      </c>
      <c r="M34" s="159"/>
      <c r="N34" s="159"/>
      <c r="O34" s="159"/>
      <c r="P34" s="159"/>
      <c r="Q34" s="159"/>
      <c r="R34" s="159">
        <v>94</v>
      </c>
      <c r="S34" s="159"/>
      <c r="T34" s="159"/>
      <c r="U34" s="159"/>
    </row>
    <row r="35" spans="1:24" ht="18" customHeight="1">
      <c r="A35" s="300"/>
      <c r="B35" s="300"/>
      <c r="C35" s="300"/>
      <c r="D35" s="300"/>
      <c r="E35" s="300"/>
      <c r="F35" s="300"/>
      <c r="G35" s="300"/>
      <c r="H35" s="159"/>
      <c r="I35" s="159"/>
      <c r="J35" s="159"/>
      <c r="K35" s="159"/>
      <c r="L35" s="159"/>
      <c r="M35" s="159"/>
      <c r="N35" s="159"/>
      <c r="O35" s="159"/>
      <c r="P35" s="159"/>
      <c r="Q35" s="159"/>
      <c r="R35" s="159"/>
      <c r="S35" s="159"/>
      <c r="T35" s="159"/>
      <c r="U35" s="159"/>
    </row>
    <row r="37" spans="1:24" ht="22.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row>
    <row r="38" spans="1:24" ht="22.5" customHeight="1">
      <c r="A38" s="152" t="s">
        <v>1329</v>
      </c>
      <c r="B38" s="152"/>
      <c r="C38" s="152"/>
      <c r="D38" s="152"/>
      <c r="E38" s="152"/>
      <c r="F38" s="152"/>
      <c r="G38" s="152"/>
      <c r="H38" s="152"/>
      <c r="I38" s="152"/>
      <c r="J38" s="152"/>
      <c r="K38" s="152"/>
      <c r="L38" s="152"/>
      <c r="M38" s="152"/>
      <c r="N38" s="152"/>
      <c r="O38" s="152"/>
      <c r="P38" s="152"/>
      <c r="Q38" s="152"/>
      <c r="R38" s="152"/>
      <c r="S38" s="152"/>
      <c r="T38" s="152"/>
      <c r="U38" s="152"/>
    </row>
    <row r="40" spans="1:24" ht="22.5" customHeight="1">
      <c r="A40" s="1" t="s">
        <v>1656</v>
      </c>
    </row>
  </sheetData>
  <mergeCells count="61">
    <mergeCell ref="A7:G8"/>
    <mergeCell ref="H7:K8"/>
    <mergeCell ref="L7:Q8"/>
    <mergeCell ref="R7:U8"/>
    <mergeCell ref="A1:I2"/>
    <mergeCell ref="O2:U2"/>
    <mergeCell ref="B4:T4"/>
    <mergeCell ref="B5:T5"/>
    <mergeCell ref="A6:G6"/>
    <mergeCell ref="H6:K6"/>
    <mergeCell ref="L6:Q6"/>
    <mergeCell ref="R6:U6"/>
    <mergeCell ref="A3:F3"/>
    <mergeCell ref="A9:G10"/>
    <mergeCell ref="A11:G12"/>
    <mergeCell ref="A13:G14"/>
    <mergeCell ref="A15:G16"/>
    <mergeCell ref="H9:K10"/>
    <mergeCell ref="H15:K16"/>
    <mergeCell ref="R9:U10"/>
    <mergeCell ref="H11:K12"/>
    <mergeCell ref="L11:Q12"/>
    <mergeCell ref="R11:U12"/>
    <mergeCell ref="H13:K14"/>
    <mergeCell ref="L13:Q14"/>
    <mergeCell ref="R13:U14"/>
    <mergeCell ref="L9:Q10"/>
    <mergeCell ref="B26:T26"/>
    <mergeCell ref="R15:U16"/>
    <mergeCell ref="A18:G18"/>
    <mergeCell ref="B19:T19"/>
    <mergeCell ref="B20:T20"/>
    <mergeCell ref="A21:G21"/>
    <mergeCell ref="H21:K21"/>
    <mergeCell ref="L21:Q21"/>
    <mergeCell ref="R21:U21"/>
    <mergeCell ref="L15:Q16"/>
    <mergeCell ref="A22:G23"/>
    <mergeCell ref="H22:K23"/>
    <mergeCell ref="L22:Q23"/>
    <mergeCell ref="R22:U23"/>
    <mergeCell ref="A25:G25"/>
    <mergeCell ref="B27:T27"/>
    <mergeCell ref="B28:T28"/>
    <mergeCell ref="A29:G29"/>
    <mergeCell ref="H29:K29"/>
    <mergeCell ref="L29:Q29"/>
    <mergeCell ref="R29:U29"/>
    <mergeCell ref="A30:G31"/>
    <mergeCell ref="H30:K31"/>
    <mergeCell ref="L30:Q31"/>
    <mergeCell ref="R30:U31"/>
    <mergeCell ref="A32:G33"/>
    <mergeCell ref="H32:K33"/>
    <mergeCell ref="L32:Q33"/>
    <mergeCell ref="R32:U33"/>
    <mergeCell ref="A38:U38"/>
    <mergeCell ref="A34:G35"/>
    <mergeCell ref="H34:K35"/>
    <mergeCell ref="L34:Q35"/>
    <mergeCell ref="R34:U35"/>
  </mergeCells>
  <phoneticPr fontId="2"/>
  <pageMargins left="0.31496062992125984" right="0.31496062992125984" top="0.74803149606299213" bottom="0.74803149606299213"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C41"/>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31</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42"/>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6" t="s">
        <v>1331</v>
      </c>
      <c r="C3" s="146"/>
      <c r="D3" s="146"/>
      <c r="E3" s="146"/>
      <c r="F3" s="146"/>
      <c r="G3" s="146"/>
      <c r="H3" s="146"/>
      <c r="I3" s="146"/>
      <c r="J3" s="14"/>
      <c r="K3" s="14"/>
      <c r="L3" s="14"/>
      <c r="M3" s="14"/>
      <c r="N3" s="14"/>
      <c r="O3" s="14"/>
      <c r="P3" s="14"/>
      <c r="Q3" s="14"/>
      <c r="R3" s="14"/>
      <c r="S3" s="14"/>
      <c r="T3" s="14"/>
      <c r="U3" s="14"/>
      <c r="V3" s="14"/>
      <c r="W3" s="14"/>
      <c r="X3" s="14"/>
      <c r="Y3" s="14"/>
      <c r="Z3" s="14"/>
      <c r="AA3" s="14"/>
      <c r="AB3" s="14"/>
      <c r="AC3" s="14"/>
    </row>
    <row r="4" spans="1:29" ht="18.95" customHeight="1">
      <c r="A4" s="69"/>
      <c r="B4" s="146"/>
      <c r="C4" s="146"/>
      <c r="D4" s="146"/>
      <c r="E4" s="146"/>
      <c r="F4" s="146"/>
      <c r="G4" s="146"/>
      <c r="H4" s="146"/>
      <c r="I4" s="146"/>
      <c r="J4" s="69"/>
      <c r="K4" s="69"/>
      <c r="L4" s="69"/>
      <c r="M4" s="69"/>
      <c r="N4" s="69"/>
      <c r="O4" s="69"/>
      <c r="P4" s="69"/>
      <c r="Q4" s="69"/>
      <c r="R4" s="69"/>
      <c r="S4" s="69"/>
      <c r="T4" s="69"/>
      <c r="U4" s="69"/>
      <c r="V4" s="69"/>
      <c r="W4" s="69"/>
      <c r="X4" s="69"/>
      <c r="Y4" s="69"/>
      <c r="Z4" s="69"/>
      <c r="AA4" s="69"/>
      <c r="AB4" s="69"/>
      <c r="AC4" s="69"/>
    </row>
    <row r="7" spans="1:29" ht="18.95" customHeight="1">
      <c r="K7" s="347" t="s">
        <v>1334</v>
      </c>
      <c r="L7" s="348"/>
      <c r="M7" s="348"/>
      <c r="N7" s="348"/>
      <c r="O7" s="348"/>
      <c r="P7" s="348"/>
      <c r="Q7" s="348"/>
      <c r="R7" s="349"/>
    </row>
    <row r="8" spans="1:29" ht="18.95" customHeight="1">
      <c r="K8" s="6"/>
      <c r="L8" s="258" t="s">
        <v>1335</v>
      </c>
      <c r="M8" s="258"/>
      <c r="N8" s="258"/>
      <c r="O8" s="258"/>
      <c r="P8" s="258"/>
      <c r="Q8" s="258"/>
      <c r="R8" s="7"/>
    </row>
    <row r="9" spans="1:29" ht="18.95" customHeight="1">
      <c r="K9" s="6"/>
      <c r="L9" s="258" t="s">
        <v>1336</v>
      </c>
      <c r="M9" s="258"/>
      <c r="N9" s="258"/>
      <c r="O9" s="258"/>
      <c r="P9" s="258"/>
      <c r="Q9" s="258"/>
      <c r="R9" s="7"/>
    </row>
    <row r="10" spans="1:29" ht="18.95" customHeight="1">
      <c r="K10" s="6"/>
      <c r="L10" s="134"/>
      <c r="M10" s="134"/>
      <c r="N10" s="134"/>
      <c r="O10" s="134"/>
      <c r="P10" s="134"/>
      <c r="Q10" s="134"/>
      <c r="R10" s="7"/>
    </row>
    <row r="11" spans="1:29" ht="18.95" customHeight="1">
      <c r="K11" s="335" t="s">
        <v>1337</v>
      </c>
      <c r="L11" s="258"/>
      <c r="M11" s="258"/>
      <c r="N11" s="258"/>
      <c r="O11" s="258"/>
      <c r="P11" s="258"/>
      <c r="Q11" s="258"/>
      <c r="R11" s="336"/>
    </row>
    <row r="12" spans="1:29" ht="18.95" customHeight="1">
      <c r="K12" s="498" t="s">
        <v>1499</v>
      </c>
      <c r="L12" s="505"/>
      <c r="M12" s="505"/>
      <c r="N12" s="505"/>
      <c r="O12" s="505"/>
      <c r="P12" s="505"/>
      <c r="Q12" s="505"/>
      <c r="R12" s="499"/>
    </row>
    <row r="13" spans="1:29" ht="18.95" customHeight="1">
      <c r="K13" s="498" t="s">
        <v>1567</v>
      </c>
      <c r="L13" s="505"/>
      <c r="M13" s="505"/>
      <c r="N13" s="505"/>
      <c r="O13" s="505"/>
      <c r="P13" s="505"/>
      <c r="Q13" s="505"/>
      <c r="R13" s="499"/>
    </row>
    <row r="14" spans="1:29" ht="18.95" customHeight="1">
      <c r="K14" s="94"/>
      <c r="L14" s="96"/>
      <c r="M14" s="96"/>
      <c r="N14" s="96"/>
      <c r="O14" s="96"/>
      <c r="P14" s="96"/>
      <c r="Q14" s="96"/>
      <c r="R14" s="95"/>
    </row>
    <row r="15" spans="1:29" ht="18.95" customHeight="1">
      <c r="K15" s="335" t="s">
        <v>1338</v>
      </c>
      <c r="L15" s="258"/>
      <c r="M15" s="258"/>
      <c r="N15" s="258"/>
      <c r="O15" s="258"/>
      <c r="P15" s="258"/>
      <c r="Q15" s="258"/>
      <c r="R15" s="336"/>
    </row>
    <row r="16" spans="1:29" ht="18.95" customHeight="1">
      <c r="K16" s="335" t="s">
        <v>1340</v>
      </c>
      <c r="L16" s="258"/>
      <c r="M16" s="258"/>
      <c r="N16" s="258"/>
      <c r="O16" s="258"/>
      <c r="P16" s="258"/>
      <c r="Q16" s="258"/>
      <c r="R16" s="336"/>
    </row>
    <row r="17" spans="3:26" ht="18.95" customHeight="1">
      <c r="K17" s="561" t="s">
        <v>1339</v>
      </c>
      <c r="L17" s="134"/>
      <c r="M17" s="134"/>
      <c r="N17" s="134"/>
      <c r="O17" s="134"/>
      <c r="P17" s="134"/>
      <c r="Q17" s="134"/>
      <c r="R17" s="532"/>
    </row>
    <row r="18" spans="3:26" ht="18.95" customHeight="1">
      <c r="C18" s="70"/>
      <c r="D18" s="73"/>
      <c r="E18" s="73"/>
      <c r="F18" s="73"/>
      <c r="G18" s="73"/>
      <c r="H18" s="73"/>
      <c r="I18" s="73"/>
      <c r="J18" s="91"/>
      <c r="K18" s="549" t="s">
        <v>1568</v>
      </c>
      <c r="L18" s="550"/>
      <c r="M18" s="550"/>
      <c r="N18" s="550"/>
      <c r="O18" s="550"/>
      <c r="P18" s="550"/>
      <c r="Q18" s="550"/>
      <c r="R18" s="551"/>
      <c r="S18" s="70"/>
      <c r="T18" s="73"/>
      <c r="U18" s="73"/>
      <c r="V18" s="73"/>
      <c r="W18" s="73"/>
      <c r="X18" s="73"/>
      <c r="Y18" s="73"/>
      <c r="Z18" s="91"/>
    </row>
    <row r="19" spans="3:26" ht="18.95" customHeight="1">
      <c r="C19" s="335" t="s">
        <v>1341</v>
      </c>
      <c r="D19" s="258"/>
      <c r="E19" s="258"/>
      <c r="F19" s="258"/>
      <c r="G19" s="258"/>
      <c r="H19" s="258"/>
      <c r="I19" s="258"/>
      <c r="J19" s="336"/>
      <c r="K19" s="552"/>
      <c r="L19" s="553"/>
      <c r="M19" s="553"/>
      <c r="N19" s="553"/>
      <c r="O19" s="553"/>
      <c r="P19" s="553"/>
      <c r="Q19" s="553"/>
      <c r="R19" s="554"/>
      <c r="S19" s="335" t="s">
        <v>1344</v>
      </c>
      <c r="T19" s="258"/>
      <c r="U19" s="258"/>
      <c r="V19" s="258"/>
      <c r="W19" s="258"/>
      <c r="X19" s="258"/>
      <c r="Y19" s="258"/>
      <c r="Z19" s="336"/>
    </row>
    <row r="20" spans="3:26" ht="18.95" customHeight="1">
      <c r="C20" s="335" t="s">
        <v>1571</v>
      </c>
      <c r="D20" s="258"/>
      <c r="E20" s="258"/>
      <c r="F20" s="258"/>
      <c r="G20" s="258"/>
      <c r="H20" s="258"/>
      <c r="I20" s="258"/>
      <c r="J20" s="336"/>
      <c r="K20" s="555" t="s">
        <v>1332</v>
      </c>
      <c r="L20" s="556"/>
      <c r="M20" s="556"/>
      <c r="N20" s="556"/>
      <c r="O20" s="556"/>
      <c r="P20" s="556"/>
      <c r="Q20" s="556"/>
      <c r="R20" s="557"/>
      <c r="S20" s="335" t="s">
        <v>1572</v>
      </c>
      <c r="T20" s="258"/>
      <c r="U20" s="258"/>
      <c r="V20" s="258"/>
      <c r="W20" s="258"/>
      <c r="X20" s="258"/>
      <c r="Y20" s="258"/>
      <c r="Z20" s="336"/>
    </row>
    <row r="21" spans="3:26" ht="18.95" customHeight="1">
      <c r="C21" s="53"/>
      <c r="D21" s="29"/>
      <c r="E21" s="29"/>
      <c r="F21" s="29"/>
      <c r="G21" s="29"/>
      <c r="H21" s="29"/>
      <c r="I21" s="29"/>
      <c r="J21" s="36"/>
      <c r="K21" s="6"/>
      <c r="R21" s="7"/>
      <c r="S21" s="53"/>
      <c r="T21" s="29"/>
      <c r="U21" s="29"/>
      <c r="V21" s="29"/>
      <c r="W21" s="29"/>
      <c r="X21" s="29"/>
      <c r="Y21" s="29"/>
      <c r="Z21" s="36"/>
    </row>
    <row r="22" spans="3:26" ht="18.95" customHeight="1">
      <c r="C22" s="335" t="s">
        <v>1342</v>
      </c>
      <c r="D22" s="258"/>
      <c r="E22" s="258"/>
      <c r="F22" s="258"/>
      <c r="G22" s="258"/>
      <c r="H22" s="258"/>
      <c r="I22" s="258"/>
      <c r="J22" s="336"/>
      <c r="K22" s="335" t="s">
        <v>1569</v>
      </c>
      <c r="L22" s="258"/>
      <c r="M22" s="258"/>
      <c r="N22" s="258"/>
      <c r="O22" s="258"/>
      <c r="P22" s="258"/>
      <c r="Q22" s="258"/>
      <c r="R22" s="336"/>
      <c r="S22" s="335" t="s">
        <v>1345</v>
      </c>
      <c r="T22" s="258"/>
      <c r="U22" s="258"/>
      <c r="V22" s="258"/>
      <c r="W22" s="258"/>
      <c r="X22" s="258"/>
      <c r="Y22" s="258"/>
      <c r="Z22" s="336"/>
    </row>
    <row r="23" spans="3:26" ht="18.95" customHeight="1">
      <c r="C23" s="335" t="s">
        <v>1587</v>
      </c>
      <c r="D23" s="258"/>
      <c r="E23" s="258"/>
      <c r="F23" s="258"/>
      <c r="G23" s="258"/>
      <c r="H23" s="258"/>
      <c r="I23" s="258"/>
      <c r="J23" s="336"/>
      <c r="K23" s="558" t="s">
        <v>1570</v>
      </c>
      <c r="L23" s="559"/>
      <c r="M23" s="559"/>
      <c r="N23" s="559"/>
      <c r="O23" s="559"/>
      <c r="P23" s="559"/>
      <c r="Q23" s="559"/>
      <c r="R23" s="560"/>
      <c r="S23" s="335" t="s">
        <v>1591</v>
      </c>
      <c r="T23" s="258"/>
      <c r="U23" s="258"/>
      <c r="V23" s="258"/>
      <c r="W23" s="258"/>
      <c r="X23" s="258"/>
      <c r="Y23" s="258"/>
      <c r="Z23" s="336"/>
    </row>
    <row r="24" spans="3:26" ht="18.95" customHeight="1">
      <c r="C24" s="53"/>
      <c r="D24" s="29"/>
      <c r="E24" s="29"/>
      <c r="F24" s="29"/>
      <c r="G24" s="29"/>
      <c r="H24" s="29"/>
      <c r="I24" s="29"/>
      <c r="J24" s="36"/>
      <c r="K24" s="335" t="s">
        <v>1589</v>
      </c>
      <c r="L24" s="258"/>
      <c r="M24" s="258"/>
      <c r="N24" s="258"/>
      <c r="O24" s="258"/>
      <c r="P24" s="258"/>
      <c r="Q24" s="258"/>
      <c r="R24" s="336"/>
      <c r="S24" s="53"/>
      <c r="T24" s="29"/>
      <c r="U24" s="29"/>
      <c r="V24" s="29"/>
      <c r="W24" s="29"/>
      <c r="X24" s="29"/>
      <c r="Y24" s="29"/>
      <c r="Z24" s="36"/>
    </row>
    <row r="25" spans="3:26" ht="18.95" customHeight="1">
      <c r="C25" s="335" t="s">
        <v>1343</v>
      </c>
      <c r="D25" s="258"/>
      <c r="E25" s="258"/>
      <c r="F25" s="258"/>
      <c r="G25" s="258"/>
      <c r="H25" s="258"/>
      <c r="I25" s="258"/>
      <c r="J25" s="336"/>
      <c r="K25" s="335" t="s">
        <v>1333</v>
      </c>
      <c r="L25" s="258"/>
      <c r="M25" s="258"/>
      <c r="N25" s="258"/>
      <c r="O25" s="258"/>
      <c r="P25" s="258"/>
      <c r="Q25" s="258"/>
      <c r="R25" s="336"/>
      <c r="S25" s="335" t="s">
        <v>1346</v>
      </c>
      <c r="T25" s="258"/>
      <c r="U25" s="258"/>
      <c r="V25" s="258"/>
      <c r="W25" s="258"/>
      <c r="X25" s="258"/>
      <c r="Y25" s="258"/>
      <c r="Z25" s="336"/>
    </row>
    <row r="26" spans="3:26" ht="18.95" customHeight="1">
      <c r="C26" s="335" t="s">
        <v>1588</v>
      </c>
      <c r="D26" s="258"/>
      <c r="E26" s="258"/>
      <c r="F26" s="258"/>
      <c r="G26" s="258"/>
      <c r="H26" s="258"/>
      <c r="I26" s="258"/>
      <c r="J26" s="336"/>
      <c r="K26" s="335" t="s">
        <v>1576</v>
      </c>
      <c r="L26" s="258"/>
      <c r="M26" s="258"/>
      <c r="N26" s="258"/>
      <c r="O26" s="258"/>
      <c r="P26" s="258"/>
      <c r="Q26" s="258"/>
      <c r="R26" s="336"/>
      <c r="S26" s="335" t="s">
        <v>1590</v>
      </c>
      <c r="T26" s="258"/>
      <c r="U26" s="258"/>
      <c r="V26" s="258"/>
      <c r="W26" s="258"/>
      <c r="X26" s="258"/>
      <c r="Y26" s="258"/>
      <c r="Z26" s="336"/>
    </row>
    <row r="27" spans="3:26" ht="18.95" customHeight="1">
      <c r="C27" s="6"/>
      <c r="J27" s="7"/>
      <c r="K27" s="92"/>
      <c r="L27" s="66"/>
      <c r="M27" s="66"/>
      <c r="N27" s="66"/>
      <c r="O27" s="66"/>
      <c r="P27" s="66"/>
      <c r="Q27" s="66"/>
      <c r="R27" s="93"/>
      <c r="S27" s="6"/>
      <c r="Z27" s="7"/>
    </row>
    <row r="28" spans="3:26" ht="18.95" customHeight="1">
      <c r="C28" s="10"/>
      <c r="D28" s="11"/>
      <c r="E28" s="11"/>
      <c r="F28" s="11"/>
      <c r="G28" s="11"/>
      <c r="H28" s="11"/>
      <c r="I28" s="11"/>
      <c r="J28" s="12"/>
      <c r="K28" s="446"/>
      <c r="L28" s="375"/>
      <c r="M28" s="375"/>
      <c r="N28" s="375"/>
      <c r="O28" s="375"/>
      <c r="P28" s="375"/>
      <c r="Q28" s="375"/>
      <c r="R28" s="447"/>
      <c r="S28" s="10"/>
      <c r="T28" s="11"/>
      <c r="U28" s="11"/>
      <c r="V28" s="11"/>
      <c r="W28" s="11"/>
      <c r="X28" s="11"/>
      <c r="Y28" s="11"/>
      <c r="Z28" s="12"/>
    </row>
    <row r="29" spans="3:26" ht="18.95" customHeight="1">
      <c r="K29" s="70"/>
      <c r="L29" s="73"/>
      <c r="M29" s="73"/>
      <c r="N29" s="73"/>
      <c r="O29" s="73"/>
      <c r="P29" s="73"/>
      <c r="Q29" s="73"/>
      <c r="R29" s="91"/>
    </row>
    <row r="30" spans="3:26" ht="18.95" customHeight="1">
      <c r="K30" s="335" t="s">
        <v>1347</v>
      </c>
      <c r="L30" s="258"/>
      <c r="M30" s="258"/>
      <c r="N30" s="258"/>
      <c r="O30" s="258"/>
      <c r="P30" s="258"/>
      <c r="Q30" s="258"/>
      <c r="R30" s="336"/>
    </row>
    <row r="31" spans="3:26" ht="18.95" customHeight="1">
      <c r="K31" s="53"/>
      <c r="L31" s="29"/>
      <c r="M31" s="29"/>
      <c r="N31" s="29"/>
      <c r="O31" s="29"/>
      <c r="P31" s="29"/>
      <c r="Q31" s="29"/>
      <c r="R31" s="36"/>
    </row>
    <row r="32" spans="3:26" ht="18.95" customHeight="1">
      <c r="K32" s="335" t="s">
        <v>1585</v>
      </c>
      <c r="L32" s="258"/>
      <c r="M32" s="258"/>
      <c r="N32" s="258"/>
      <c r="O32" s="258"/>
      <c r="P32" s="258"/>
      <c r="Q32" s="258"/>
      <c r="R32" s="336"/>
    </row>
    <row r="33" spans="1:29" ht="18.95" customHeight="1">
      <c r="K33" s="335" t="s">
        <v>1579</v>
      </c>
      <c r="L33" s="258"/>
      <c r="M33" s="258"/>
      <c r="N33" s="258"/>
      <c r="O33" s="258"/>
      <c r="P33" s="258"/>
      <c r="Q33" s="258"/>
      <c r="R33" s="336"/>
    </row>
    <row r="34" spans="1:29" ht="18.95" customHeight="1">
      <c r="K34" s="335" t="s">
        <v>1586</v>
      </c>
      <c r="L34" s="258"/>
      <c r="M34" s="258"/>
      <c r="N34" s="258"/>
      <c r="O34" s="258"/>
      <c r="P34" s="258"/>
      <c r="Q34" s="258"/>
      <c r="R34" s="336"/>
    </row>
    <row r="35" spans="1:29" ht="18.95" customHeight="1">
      <c r="K35" s="335" t="s">
        <v>1580</v>
      </c>
      <c r="L35" s="258"/>
      <c r="M35" s="258"/>
      <c r="N35" s="258"/>
      <c r="O35" s="258"/>
      <c r="P35" s="258"/>
      <c r="Q35" s="258"/>
      <c r="R35" s="336"/>
    </row>
    <row r="36" spans="1:29" ht="18.95" customHeight="1">
      <c r="K36" s="335" t="s">
        <v>1581</v>
      </c>
      <c r="L36" s="258"/>
      <c r="M36" s="258"/>
      <c r="N36" s="258"/>
      <c r="O36" s="258"/>
      <c r="P36" s="258"/>
      <c r="Q36" s="258"/>
      <c r="R36" s="336"/>
    </row>
    <row r="37" spans="1:29" ht="18.95" customHeight="1">
      <c r="K37" s="6"/>
      <c r="R37" s="7"/>
    </row>
    <row r="38" spans="1:29" ht="18.95" customHeight="1">
      <c r="K38" s="6"/>
      <c r="R38" s="7"/>
    </row>
    <row r="39" spans="1:29" ht="18.95" customHeight="1">
      <c r="K39" s="10"/>
      <c r="L39" s="11"/>
      <c r="M39" s="11"/>
      <c r="N39" s="11"/>
      <c r="O39" s="11"/>
      <c r="P39" s="11"/>
      <c r="Q39" s="11"/>
      <c r="R39" s="12"/>
    </row>
    <row r="40" spans="1:29" ht="18.95" customHeight="1">
      <c r="A40" s="1" t="s">
        <v>1656</v>
      </c>
    </row>
    <row r="42" spans="1:29" ht="18.95" customHeight="1">
      <c r="A42" s="152" t="s">
        <v>926</v>
      </c>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78"/>
      <c r="AB42" s="78"/>
      <c r="AC42" s="78"/>
    </row>
  </sheetData>
  <mergeCells count="38">
    <mergeCell ref="K12:R12"/>
    <mergeCell ref="K13:R13"/>
    <mergeCell ref="K26:R26"/>
    <mergeCell ref="B3:I4"/>
    <mergeCell ref="K18:R19"/>
    <mergeCell ref="K20:R20"/>
    <mergeCell ref="K22:R22"/>
    <mergeCell ref="K24:R24"/>
    <mergeCell ref="K23:R23"/>
    <mergeCell ref="K15:R15"/>
    <mergeCell ref="K16:R16"/>
    <mergeCell ref="K17:R17"/>
    <mergeCell ref="C19:J19"/>
    <mergeCell ref="C20:J20"/>
    <mergeCell ref="C22:J22"/>
    <mergeCell ref="C23:J23"/>
    <mergeCell ref="K7:R7"/>
    <mergeCell ref="L8:Q8"/>
    <mergeCell ref="L9:Q9"/>
    <mergeCell ref="L10:Q10"/>
    <mergeCell ref="K11:R11"/>
    <mergeCell ref="S19:Z19"/>
    <mergeCell ref="S20:Z20"/>
    <mergeCell ref="S22:Z22"/>
    <mergeCell ref="S23:Z23"/>
    <mergeCell ref="S25:Z25"/>
    <mergeCell ref="K35:R35"/>
    <mergeCell ref="C26:J26"/>
    <mergeCell ref="K28:R28"/>
    <mergeCell ref="A42:Z42"/>
    <mergeCell ref="C25:J25"/>
    <mergeCell ref="K25:R25"/>
    <mergeCell ref="K36:R36"/>
    <mergeCell ref="S26:Z26"/>
    <mergeCell ref="K30:R30"/>
    <mergeCell ref="K32:R32"/>
    <mergeCell ref="K33:R33"/>
    <mergeCell ref="K34:R34"/>
  </mergeCells>
  <phoneticPr fontId="2"/>
  <pageMargins left="0.31496062992125984" right="0.11811023622047245" top="0.15748031496062992" bottom="0.15748031496062992"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C41"/>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row>
    <row r="8" spans="1:29" ht="18.95" customHeight="1">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15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I40"/>
  <sheetViews>
    <sheetView workbookViewId="0">
      <selection activeCell="A40" sqref="A40:AC41"/>
    </sheetView>
  </sheetViews>
  <sheetFormatPr defaultColWidth="3.125" defaultRowHeight="18.95" customHeight="1"/>
  <cols>
    <col min="1" max="3" width="3.125" style="1"/>
    <col min="4" max="4" width="3.5" style="1" bestFit="1" customWidth="1"/>
    <col min="5" max="9" width="2.5" style="1" customWidth="1"/>
    <col min="10" max="27" width="2.25" style="1" customWidth="1"/>
    <col min="28" max="29" width="2.875" style="1" customWidth="1"/>
    <col min="30" max="30" width="3.75" style="1" customWidth="1"/>
    <col min="31" max="32" width="2.875" style="1" customWidth="1"/>
    <col min="33" max="33" width="3.75" style="1" customWidth="1"/>
    <col min="34" max="35" width="2.875" style="1" customWidth="1"/>
    <col min="36" max="16384" width="3.125" style="1"/>
  </cols>
  <sheetData>
    <row r="1" spans="1:35" ht="24.6" customHeight="1">
      <c r="D1" s="161" t="s">
        <v>908</v>
      </c>
      <c r="E1" s="161"/>
      <c r="F1" s="161"/>
      <c r="G1" s="161"/>
      <c r="H1" s="161"/>
      <c r="I1" s="161"/>
      <c r="J1" s="161"/>
      <c r="K1" s="161"/>
      <c r="L1" s="161"/>
      <c r="M1" s="161"/>
      <c r="N1" s="161"/>
      <c r="O1" s="161"/>
      <c r="P1" s="161"/>
      <c r="Q1" s="161"/>
      <c r="R1" s="161"/>
      <c r="S1" s="161"/>
      <c r="T1" s="14"/>
      <c r="U1" s="14"/>
      <c r="V1" s="14"/>
      <c r="W1" s="14"/>
      <c r="X1" s="14"/>
      <c r="Y1" s="14"/>
      <c r="Z1" s="14"/>
      <c r="AA1" s="14"/>
      <c r="AB1" s="14"/>
      <c r="AC1" s="14"/>
      <c r="AD1" s="14"/>
      <c r="AE1" s="14"/>
      <c r="AF1" s="14"/>
      <c r="AG1" s="14"/>
      <c r="AH1" s="14"/>
      <c r="AI1" s="14"/>
    </row>
    <row r="2" spans="1:35" ht="24.6" customHeight="1">
      <c r="D2" s="161"/>
      <c r="E2" s="161"/>
      <c r="F2" s="161"/>
      <c r="G2" s="161"/>
      <c r="H2" s="161"/>
      <c r="I2" s="161"/>
      <c r="J2" s="161"/>
      <c r="K2" s="161"/>
      <c r="L2" s="161"/>
      <c r="M2" s="161"/>
      <c r="N2" s="161"/>
      <c r="O2" s="161"/>
      <c r="P2" s="161"/>
      <c r="Q2" s="161"/>
      <c r="R2" s="161"/>
      <c r="S2" s="161"/>
      <c r="T2" s="14"/>
      <c r="U2" s="14"/>
      <c r="V2" s="14"/>
      <c r="W2" s="14"/>
      <c r="AA2" s="162" t="s">
        <v>1573</v>
      </c>
      <c r="AB2" s="162"/>
      <c r="AC2" s="162"/>
      <c r="AD2" s="162"/>
      <c r="AE2" s="162"/>
      <c r="AF2" s="162"/>
      <c r="AG2" s="162"/>
      <c r="AH2" s="162"/>
      <c r="AI2" s="162"/>
    </row>
    <row r="3" spans="1:35" ht="24.6" customHeight="1">
      <c r="A3" s="1" t="s">
        <v>1655</v>
      </c>
      <c r="D3" s="160" t="s">
        <v>909</v>
      </c>
      <c r="E3" s="163" t="s">
        <v>913</v>
      </c>
      <c r="F3" s="164"/>
      <c r="G3" s="164"/>
      <c r="H3" s="164"/>
      <c r="I3" s="165"/>
      <c r="J3" s="160" t="s">
        <v>915</v>
      </c>
      <c r="K3" s="160"/>
      <c r="L3" s="160" t="s">
        <v>916</v>
      </c>
      <c r="M3" s="160"/>
      <c r="N3" s="160" t="s">
        <v>917</v>
      </c>
      <c r="O3" s="160"/>
      <c r="P3" s="160" t="s">
        <v>918</v>
      </c>
      <c r="Q3" s="160"/>
      <c r="R3" s="160" t="s">
        <v>919</v>
      </c>
      <c r="S3" s="160"/>
      <c r="T3" s="160" t="s">
        <v>920</v>
      </c>
      <c r="U3" s="160"/>
      <c r="V3" s="160" t="s">
        <v>921</v>
      </c>
      <c r="W3" s="160"/>
      <c r="X3" s="160" t="s">
        <v>922</v>
      </c>
      <c r="Y3" s="160"/>
      <c r="Z3" s="160" t="s">
        <v>923</v>
      </c>
      <c r="AA3" s="160"/>
      <c r="AB3" s="160" t="s">
        <v>914</v>
      </c>
      <c r="AC3" s="160"/>
      <c r="AD3" s="159" t="s">
        <v>462</v>
      </c>
      <c r="AE3" s="159"/>
      <c r="AF3" s="159"/>
      <c r="AG3" s="159"/>
      <c r="AH3" s="160" t="s">
        <v>480</v>
      </c>
      <c r="AI3" s="160"/>
    </row>
    <row r="4" spans="1:35" ht="24.6" customHeight="1">
      <c r="D4" s="160"/>
      <c r="E4" s="230"/>
      <c r="F4" s="220"/>
      <c r="G4" s="220"/>
      <c r="H4" s="220"/>
      <c r="I4" s="221"/>
      <c r="J4" s="160"/>
      <c r="K4" s="160"/>
      <c r="L4" s="160"/>
      <c r="M4" s="160"/>
      <c r="N4" s="160"/>
      <c r="O4" s="160"/>
      <c r="P4" s="160"/>
      <c r="Q4" s="160"/>
      <c r="R4" s="160"/>
      <c r="S4" s="160"/>
      <c r="T4" s="160"/>
      <c r="U4" s="160"/>
      <c r="V4" s="160"/>
      <c r="W4" s="160"/>
      <c r="X4" s="160"/>
      <c r="Y4" s="160"/>
      <c r="Z4" s="160"/>
      <c r="AA4" s="160"/>
      <c r="AB4" s="160"/>
      <c r="AC4" s="160"/>
      <c r="AD4" s="160" t="s">
        <v>910</v>
      </c>
      <c r="AE4" s="160" t="s">
        <v>911</v>
      </c>
      <c r="AF4" s="160" t="s">
        <v>912</v>
      </c>
      <c r="AG4" s="160" t="s">
        <v>462</v>
      </c>
      <c r="AH4" s="160"/>
      <c r="AI4" s="160"/>
    </row>
    <row r="5" spans="1:35" ht="24.6" customHeight="1">
      <c r="D5" s="160"/>
      <c r="E5" s="53"/>
      <c r="F5" s="29"/>
      <c r="G5" s="29"/>
      <c r="H5" s="29"/>
      <c r="I5" s="36"/>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row>
    <row r="6" spans="1:35" ht="24.6" customHeight="1">
      <c r="D6" s="160"/>
      <c r="E6" s="562" t="s">
        <v>329</v>
      </c>
      <c r="F6" s="239"/>
      <c r="G6" s="239"/>
      <c r="H6" s="239"/>
      <c r="I6" s="24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row>
    <row r="7" spans="1:35" ht="24.6" customHeight="1">
      <c r="D7" s="160"/>
      <c r="E7" s="166"/>
      <c r="F7" s="167"/>
      <c r="G7" s="167"/>
      <c r="H7" s="167"/>
      <c r="I7" s="168"/>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row>
    <row r="8" spans="1:35" ht="22.15" customHeight="1">
      <c r="D8" s="259">
        <v>1</v>
      </c>
      <c r="E8" s="159" t="s">
        <v>924</v>
      </c>
      <c r="F8" s="159"/>
      <c r="G8" s="159"/>
      <c r="H8" s="159"/>
      <c r="I8" s="159"/>
      <c r="J8" s="159"/>
      <c r="K8" s="159"/>
      <c r="L8" s="159"/>
      <c r="M8" s="159"/>
      <c r="N8" s="159"/>
      <c r="O8" s="159"/>
      <c r="P8" s="159">
        <v>5</v>
      </c>
      <c r="Q8" s="159"/>
      <c r="R8" s="159">
        <v>1</v>
      </c>
      <c r="S8" s="159"/>
      <c r="T8" s="159"/>
      <c r="U8" s="159"/>
      <c r="V8" s="159">
        <v>34</v>
      </c>
      <c r="W8" s="159"/>
      <c r="X8" s="159">
        <v>1</v>
      </c>
      <c r="Y8" s="159"/>
      <c r="Z8" s="159">
        <v>3</v>
      </c>
      <c r="AA8" s="159"/>
      <c r="AB8" s="159">
        <v>135</v>
      </c>
      <c r="AC8" s="159"/>
      <c r="AD8" s="104">
        <v>11</v>
      </c>
      <c r="AE8" s="104"/>
      <c r="AF8" s="104"/>
      <c r="AG8" s="104">
        <v>14</v>
      </c>
      <c r="AH8" s="159">
        <f>SUM(J8:AG8)</f>
        <v>204</v>
      </c>
      <c r="AI8" s="159"/>
    </row>
    <row r="9" spans="1:35" ht="22.15" customHeight="1">
      <c r="D9" s="563"/>
      <c r="E9" s="159" t="s">
        <v>925</v>
      </c>
      <c r="F9" s="159"/>
      <c r="G9" s="159"/>
      <c r="H9" s="159"/>
      <c r="I9" s="159"/>
      <c r="J9" s="159"/>
      <c r="K9" s="159"/>
      <c r="L9" s="159"/>
      <c r="M9" s="159"/>
      <c r="N9" s="159"/>
      <c r="O9" s="159"/>
      <c r="P9" s="159">
        <v>5</v>
      </c>
      <c r="Q9" s="159"/>
      <c r="R9" s="159">
        <v>1</v>
      </c>
      <c r="S9" s="159"/>
      <c r="T9" s="159"/>
      <c r="U9" s="159"/>
      <c r="V9" s="159">
        <v>34</v>
      </c>
      <c r="W9" s="159"/>
      <c r="X9" s="159">
        <v>1</v>
      </c>
      <c r="Y9" s="159"/>
      <c r="Z9" s="159">
        <v>3</v>
      </c>
      <c r="AA9" s="159"/>
      <c r="AB9" s="159">
        <v>135</v>
      </c>
      <c r="AC9" s="159"/>
      <c r="AD9" s="104">
        <v>11</v>
      </c>
      <c r="AE9" s="104"/>
      <c r="AF9" s="104"/>
      <c r="AG9" s="104"/>
      <c r="AH9" s="159">
        <f t="shared" ref="AH9:AH33" si="0">SUM(J9:AG9)</f>
        <v>190</v>
      </c>
      <c r="AI9" s="159"/>
    </row>
    <row r="10" spans="1:35" ht="22.15" customHeight="1">
      <c r="D10" s="259">
        <v>2</v>
      </c>
      <c r="E10" s="159" t="s">
        <v>924</v>
      </c>
      <c r="F10" s="159"/>
      <c r="G10" s="159"/>
      <c r="H10" s="159"/>
      <c r="I10" s="159"/>
      <c r="J10" s="159"/>
      <c r="K10" s="159"/>
      <c r="L10" s="159"/>
      <c r="M10" s="159"/>
      <c r="N10" s="159"/>
      <c r="O10" s="159"/>
      <c r="P10" s="159">
        <v>5</v>
      </c>
      <c r="Q10" s="159"/>
      <c r="R10" s="159"/>
      <c r="S10" s="159"/>
      <c r="T10" s="159"/>
      <c r="U10" s="159"/>
      <c r="V10" s="159">
        <v>19</v>
      </c>
      <c r="W10" s="159"/>
      <c r="X10" s="159"/>
      <c r="Y10" s="159"/>
      <c r="Z10" s="159"/>
      <c r="AA10" s="159"/>
      <c r="AB10" s="159">
        <v>89</v>
      </c>
      <c r="AC10" s="159"/>
      <c r="AD10" s="104">
        <v>3</v>
      </c>
      <c r="AE10" s="104"/>
      <c r="AF10" s="104"/>
      <c r="AG10" s="104">
        <v>14</v>
      </c>
      <c r="AH10" s="159">
        <f t="shared" si="0"/>
        <v>130</v>
      </c>
      <c r="AI10" s="159"/>
    </row>
    <row r="11" spans="1:35" ht="22.15" customHeight="1">
      <c r="D11" s="563"/>
      <c r="E11" s="159" t="s">
        <v>925</v>
      </c>
      <c r="F11" s="159"/>
      <c r="G11" s="159"/>
      <c r="H11" s="159"/>
      <c r="I11" s="159"/>
      <c r="J11" s="159"/>
      <c r="K11" s="159"/>
      <c r="L11" s="159"/>
      <c r="M11" s="159"/>
      <c r="N11" s="159"/>
      <c r="O11" s="159"/>
      <c r="P11" s="159">
        <v>5</v>
      </c>
      <c r="Q11" s="159"/>
      <c r="R11" s="159"/>
      <c r="S11" s="159"/>
      <c r="T11" s="159"/>
      <c r="U11" s="159"/>
      <c r="V11" s="159">
        <v>19</v>
      </c>
      <c r="W11" s="159"/>
      <c r="X11" s="159"/>
      <c r="Y11" s="159"/>
      <c r="Z11" s="159"/>
      <c r="AA11" s="159"/>
      <c r="AB11" s="159">
        <v>89</v>
      </c>
      <c r="AC11" s="159"/>
      <c r="AD11" s="104">
        <v>3</v>
      </c>
      <c r="AE11" s="104"/>
      <c r="AF11" s="104"/>
      <c r="AG11" s="104"/>
      <c r="AH11" s="159">
        <f t="shared" si="0"/>
        <v>116</v>
      </c>
      <c r="AI11" s="159"/>
    </row>
    <row r="12" spans="1:35" ht="22.15" customHeight="1">
      <c r="D12" s="259">
        <v>3</v>
      </c>
      <c r="E12" s="159" t="s">
        <v>924</v>
      </c>
      <c r="F12" s="159"/>
      <c r="G12" s="159"/>
      <c r="H12" s="159"/>
      <c r="I12" s="159"/>
      <c r="J12" s="159">
        <v>2</v>
      </c>
      <c r="K12" s="159"/>
      <c r="L12" s="159"/>
      <c r="M12" s="159"/>
      <c r="N12" s="159"/>
      <c r="O12" s="159"/>
      <c r="P12" s="159">
        <v>4</v>
      </c>
      <c r="Q12" s="159"/>
      <c r="R12" s="159"/>
      <c r="S12" s="159"/>
      <c r="T12" s="159">
        <v>1</v>
      </c>
      <c r="U12" s="159"/>
      <c r="V12" s="159">
        <v>17</v>
      </c>
      <c r="W12" s="159"/>
      <c r="X12" s="159"/>
      <c r="Y12" s="159"/>
      <c r="Z12" s="159"/>
      <c r="AA12" s="159"/>
      <c r="AB12" s="159">
        <v>101</v>
      </c>
      <c r="AC12" s="159"/>
      <c r="AD12" s="104">
        <v>14</v>
      </c>
      <c r="AE12" s="104"/>
      <c r="AF12" s="104"/>
      <c r="AG12" s="104">
        <v>6</v>
      </c>
      <c r="AH12" s="159">
        <f t="shared" si="0"/>
        <v>145</v>
      </c>
      <c r="AI12" s="159"/>
    </row>
    <row r="13" spans="1:35" ht="22.15" customHeight="1">
      <c r="D13" s="563"/>
      <c r="E13" s="159" t="s">
        <v>925</v>
      </c>
      <c r="F13" s="159"/>
      <c r="G13" s="159"/>
      <c r="H13" s="159"/>
      <c r="I13" s="159"/>
      <c r="J13" s="159">
        <v>2</v>
      </c>
      <c r="K13" s="159"/>
      <c r="L13" s="159"/>
      <c r="M13" s="159"/>
      <c r="N13" s="159"/>
      <c r="O13" s="159"/>
      <c r="P13" s="159">
        <v>4</v>
      </c>
      <c r="Q13" s="159"/>
      <c r="R13" s="159"/>
      <c r="S13" s="159"/>
      <c r="T13" s="159">
        <v>1</v>
      </c>
      <c r="U13" s="159"/>
      <c r="V13" s="159">
        <v>17</v>
      </c>
      <c r="W13" s="159"/>
      <c r="X13" s="159"/>
      <c r="Y13" s="159"/>
      <c r="Z13" s="159"/>
      <c r="AA13" s="159"/>
      <c r="AB13" s="159">
        <v>101</v>
      </c>
      <c r="AC13" s="159"/>
      <c r="AD13" s="104">
        <v>14</v>
      </c>
      <c r="AE13" s="104"/>
      <c r="AF13" s="104"/>
      <c r="AG13" s="104"/>
      <c r="AH13" s="159">
        <f t="shared" si="0"/>
        <v>139</v>
      </c>
      <c r="AI13" s="159"/>
    </row>
    <row r="14" spans="1:35" ht="22.15" customHeight="1">
      <c r="D14" s="259">
        <v>4</v>
      </c>
      <c r="E14" s="159" t="s">
        <v>924</v>
      </c>
      <c r="F14" s="159"/>
      <c r="G14" s="159"/>
      <c r="H14" s="159"/>
      <c r="I14" s="159"/>
      <c r="J14" s="159"/>
      <c r="K14" s="159"/>
      <c r="L14" s="159"/>
      <c r="M14" s="159"/>
      <c r="N14" s="159"/>
      <c r="O14" s="159"/>
      <c r="P14" s="159">
        <v>2</v>
      </c>
      <c r="Q14" s="159"/>
      <c r="R14" s="159"/>
      <c r="S14" s="159"/>
      <c r="T14" s="159"/>
      <c r="U14" s="159"/>
      <c r="V14" s="159">
        <v>15</v>
      </c>
      <c r="W14" s="159"/>
      <c r="X14" s="159">
        <v>1</v>
      </c>
      <c r="Y14" s="159"/>
      <c r="Z14" s="159">
        <v>1</v>
      </c>
      <c r="AA14" s="159"/>
      <c r="AB14" s="159">
        <v>87</v>
      </c>
      <c r="AC14" s="159"/>
      <c r="AD14" s="104">
        <v>14</v>
      </c>
      <c r="AE14" s="104"/>
      <c r="AF14" s="104"/>
      <c r="AG14" s="104">
        <v>10</v>
      </c>
      <c r="AH14" s="159">
        <f t="shared" si="0"/>
        <v>130</v>
      </c>
      <c r="AI14" s="159"/>
    </row>
    <row r="15" spans="1:35" ht="22.15" customHeight="1">
      <c r="D15" s="563"/>
      <c r="E15" s="159" t="s">
        <v>925</v>
      </c>
      <c r="F15" s="159"/>
      <c r="G15" s="159"/>
      <c r="H15" s="159"/>
      <c r="I15" s="159"/>
      <c r="J15" s="159"/>
      <c r="K15" s="159"/>
      <c r="L15" s="159"/>
      <c r="M15" s="159"/>
      <c r="N15" s="159"/>
      <c r="O15" s="159"/>
      <c r="P15" s="159">
        <v>2</v>
      </c>
      <c r="Q15" s="159"/>
      <c r="R15" s="159"/>
      <c r="S15" s="159"/>
      <c r="T15" s="159"/>
      <c r="U15" s="159"/>
      <c r="V15" s="159">
        <v>15</v>
      </c>
      <c r="W15" s="159"/>
      <c r="X15" s="159">
        <v>1</v>
      </c>
      <c r="Y15" s="159"/>
      <c r="Z15" s="159">
        <v>1</v>
      </c>
      <c r="AA15" s="159"/>
      <c r="AB15" s="159">
        <v>87</v>
      </c>
      <c r="AC15" s="159"/>
      <c r="AD15" s="104">
        <v>14</v>
      </c>
      <c r="AE15" s="104"/>
      <c r="AF15" s="104"/>
      <c r="AG15" s="104"/>
      <c r="AH15" s="159">
        <f t="shared" si="0"/>
        <v>120</v>
      </c>
      <c r="AI15" s="159"/>
    </row>
    <row r="16" spans="1:35" ht="22.15" customHeight="1">
      <c r="D16" s="259">
        <v>5</v>
      </c>
      <c r="E16" s="159" t="s">
        <v>924</v>
      </c>
      <c r="F16" s="159"/>
      <c r="G16" s="159"/>
      <c r="H16" s="159"/>
      <c r="I16" s="159"/>
      <c r="J16" s="159"/>
      <c r="K16" s="159"/>
      <c r="L16" s="159"/>
      <c r="M16" s="159"/>
      <c r="N16" s="159"/>
      <c r="O16" s="159"/>
      <c r="P16" s="159">
        <v>5</v>
      </c>
      <c r="Q16" s="159"/>
      <c r="R16" s="159">
        <v>2</v>
      </c>
      <c r="S16" s="159"/>
      <c r="T16" s="159">
        <v>2</v>
      </c>
      <c r="U16" s="159"/>
      <c r="V16" s="159">
        <v>17</v>
      </c>
      <c r="W16" s="159"/>
      <c r="X16" s="159"/>
      <c r="Y16" s="159"/>
      <c r="Z16" s="159"/>
      <c r="AA16" s="159"/>
      <c r="AB16" s="159">
        <v>91</v>
      </c>
      <c r="AC16" s="159"/>
      <c r="AD16" s="104">
        <v>14</v>
      </c>
      <c r="AE16" s="104"/>
      <c r="AF16" s="104"/>
      <c r="AG16" s="104">
        <v>3</v>
      </c>
      <c r="AH16" s="159">
        <f t="shared" si="0"/>
        <v>134</v>
      </c>
      <c r="AI16" s="159"/>
    </row>
    <row r="17" spans="4:35" ht="22.15" customHeight="1">
      <c r="D17" s="563"/>
      <c r="E17" s="159" t="s">
        <v>925</v>
      </c>
      <c r="F17" s="159"/>
      <c r="G17" s="159"/>
      <c r="H17" s="159"/>
      <c r="I17" s="159"/>
      <c r="J17" s="159"/>
      <c r="K17" s="159"/>
      <c r="L17" s="159"/>
      <c r="M17" s="159"/>
      <c r="N17" s="159"/>
      <c r="O17" s="159"/>
      <c r="P17" s="159">
        <v>5</v>
      </c>
      <c r="Q17" s="159"/>
      <c r="R17" s="159">
        <v>2</v>
      </c>
      <c r="S17" s="159"/>
      <c r="T17" s="159">
        <v>2</v>
      </c>
      <c r="U17" s="159"/>
      <c r="V17" s="159">
        <v>17</v>
      </c>
      <c r="W17" s="159"/>
      <c r="X17" s="159"/>
      <c r="Y17" s="159"/>
      <c r="Z17" s="159"/>
      <c r="AA17" s="159"/>
      <c r="AB17" s="159">
        <v>91</v>
      </c>
      <c r="AC17" s="159"/>
      <c r="AD17" s="104">
        <v>14</v>
      </c>
      <c r="AE17" s="104"/>
      <c r="AF17" s="104"/>
      <c r="AG17" s="104"/>
      <c r="AH17" s="159">
        <f t="shared" si="0"/>
        <v>131</v>
      </c>
      <c r="AI17" s="159"/>
    </row>
    <row r="18" spans="4:35" ht="22.15" customHeight="1">
      <c r="D18" s="259">
        <v>6</v>
      </c>
      <c r="E18" s="159" t="s">
        <v>924</v>
      </c>
      <c r="F18" s="159"/>
      <c r="G18" s="159"/>
      <c r="H18" s="159"/>
      <c r="I18" s="159"/>
      <c r="J18" s="159"/>
      <c r="K18" s="159"/>
      <c r="L18" s="159"/>
      <c r="M18" s="159"/>
      <c r="N18" s="159"/>
      <c r="O18" s="159"/>
      <c r="P18" s="159">
        <v>2</v>
      </c>
      <c r="Q18" s="159"/>
      <c r="R18" s="159">
        <v>1</v>
      </c>
      <c r="S18" s="159"/>
      <c r="T18" s="159">
        <v>6</v>
      </c>
      <c r="U18" s="159"/>
      <c r="V18" s="159">
        <v>21</v>
      </c>
      <c r="W18" s="159"/>
      <c r="X18" s="159"/>
      <c r="Y18" s="159"/>
      <c r="Z18" s="159"/>
      <c r="AA18" s="159"/>
      <c r="AB18" s="159">
        <v>80</v>
      </c>
      <c r="AC18" s="159"/>
      <c r="AD18" s="104">
        <v>11</v>
      </c>
      <c r="AE18" s="104"/>
      <c r="AF18" s="104"/>
      <c r="AG18" s="104">
        <v>15</v>
      </c>
      <c r="AH18" s="159">
        <f t="shared" si="0"/>
        <v>136</v>
      </c>
      <c r="AI18" s="159"/>
    </row>
    <row r="19" spans="4:35" ht="22.15" customHeight="1">
      <c r="D19" s="563"/>
      <c r="E19" s="159" t="s">
        <v>925</v>
      </c>
      <c r="F19" s="159"/>
      <c r="G19" s="159"/>
      <c r="H19" s="159"/>
      <c r="I19" s="159"/>
      <c r="J19" s="159"/>
      <c r="K19" s="159"/>
      <c r="L19" s="159"/>
      <c r="M19" s="159"/>
      <c r="N19" s="159"/>
      <c r="O19" s="159"/>
      <c r="P19" s="159">
        <v>2</v>
      </c>
      <c r="Q19" s="159"/>
      <c r="R19" s="159">
        <v>1</v>
      </c>
      <c r="S19" s="159"/>
      <c r="T19" s="159">
        <v>6</v>
      </c>
      <c r="U19" s="159"/>
      <c r="V19" s="159">
        <v>21</v>
      </c>
      <c r="W19" s="159"/>
      <c r="X19" s="159"/>
      <c r="Y19" s="159"/>
      <c r="Z19" s="159"/>
      <c r="AA19" s="159"/>
      <c r="AB19" s="159">
        <v>81</v>
      </c>
      <c r="AC19" s="159"/>
      <c r="AD19" s="104">
        <v>11</v>
      </c>
      <c r="AE19" s="104"/>
      <c r="AF19" s="104"/>
      <c r="AG19" s="104"/>
      <c r="AH19" s="159">
        <f t="shared" si="0"/>
        <v>122</v>
      </c>
      <c r="AI19" s="159"/>
    </row>
    <row r="20" spans="4:35" ht="22.15" customHeight="1">
      <c r="D20" s="259">
        <v>7</v>
      </c>
      <c r="E20" s="159" t="s">
        <v>924</v>
      </c>
      <c r="F20" s="159"/>
      <c r="G20" s="159"/>
      <c r="H20" s="159"/>
      <c r="I20" s="159"/>
      <c r="J20" s="159"/>
      <c r="K20" s="159"/>
      <c r="L20" s="159"/>
      <c r="M20" s="159"/>
      <c r="N20" s="159"/>
      <c r="O20" s="159"/>
      <c r="P20" s="159">
        <v>3</v>
      </c>
      <c r="Q20" s="159"/>
      <c r="R20" s="159"/>
      <c r="S20" s="159"/>
      <c r="T20" s="159">
        <v>1</v>
      </c>
      <c r="U20" s="159"/>
      <c r="V20" s="159">
        <v>21</v>
      </c>
      <c r="W20" s="159"/>
      <c r="X20" s="159"/>
      <c r="Y20" s="159"/>
      <c r="Z20" s="159"/>
      <c r="AA20" s="159"/>
      <c r="AB20" s="159">
        <v>115</v>
      </c>
      <c r="AC20" s="159"/>
      <c r="AD20" s="104">
        <v>10</v>
      </c>
      <c r="AE20" s="104"/>
      <c r="AF20" s="104"/>
      <c r="AG20" s="104">
        <v>9</v>
      </c>
      <c r="AH20" s="159">
        <f t="shared" si="0"/>
        <v>159</v>
      </c>
      <c r="AI20" s="159"/>
    </row>
    <row r="21" spans="4:35" ht="22.15" customHeight="1">
      <c r="D21" s="563"/>
      <c r="E21" s="159" t="s">
        <v>925</v>
      </c>
      <c r="F21" s="159"/>
      <c r="G21" s="159"/>
      <c r="H21" s="159"/>
      <c r="I21" s="159"/>
      <c r="J21" s="159"/>
      <c r="K21" s="159"/>
      <c r="L21" s="159"/>
      <c r="M21" s="159"/>
      <c r="N21" s="159"/>
      <c r="O21" s="159"/>
      <c r="P21" s="159">
        <v>3</v>
      </c>
      <c r="Q21" s="159"/>
      <c r="R21" s="159"/>
      <c r="S21" s="159"/>
      <c r="T21" s="159">
        <v>1</v>
      </c>
      <c r="U21" s="159"/>
      <c r="V21" s="159">
        <v>21</v>
      </c>
      <c r="W21" s="159"/>
      <c r="X21" s="159"/>
      <c r="Y21" s="159"/>
      <c r="Z21" s="159"/>
      <c r="AA21" s="159"/>
      <c r="AB21" s="159">
        <v>115</v>
      </c>
      <c r="AC21" s="159"/>
      <c r="AD21" s="104">
        <v>10</v>
      </c>
      <c r="AE21" s="104"/>
      <c r="AF21" s="104"/>
      <c r="AG21" s="104"/>
      <c r="AH21" s="159">
        <f t="shared" si="0"/>
        <v>150</v>
      </c>
      <c r="AI21" s="159"/>
    </row>
    <row r="22" spans="4:35" ht="22.15" customHeight="1">
      <c r="D22" s="259">
        <v>8</v>
      </c>
      <c r="E22" s="159" t="s">
        <v>924</v>
      </c>
      <c r="F22" s="159"/>
      <c r="G22" s="159"/>
      <c r="H22" s="159"/>
      <c r="I22" s="159"/>
      <c r="J22" s="159"/>
      <c r="K22" s="159"/>
      <c r="L22" s="159"/>
      <c r="M22" s="159"/>
      <c r="N22" s="159"/>
      <c r="O22" s="159"/>
      <c r="P22" s="159">
        <v>4</v>
      </c>
      <c r="Q22" s="159"/>
      <c r="R22" s="159">
        <v>1</v>
      </c>
      <c r="S22" s="159"/>
      <c r="T22" s="159"/>
      <c r="U22" s="159"/>
      <c r="V22" s="159">
        <v>18</v>
      </c>
      <c r="W22" s="159"/>
      <c r="X22" s="159">
        <v>2</v>
      </c>
      <c r="Y22" s="159"/>
      <c r="Z22" s="159">
        <v>2</v>
      </c>
      <c r="AA22" s="159"/>
      <c r="AB22" s="159">
        <v>97</v>
      </c>
      <c r="AC22" s="159"/>
      <c r="AD22" s="104">
        <v>6</v>
      </c>
      <c r="AE22" s="104"/>
      <c r="AF22" s="104"/>
      <c r="AG22" s="104">
        <v>11</v>
      </c>
      <c r="AH22" s="159">
        <f t="shared" si="0"/>
        <v>141</v>
      </c>
      <c r="AI22" s="159"/>
    </row>
    <row r="23" spans="4:35" ht="22.15" customHeight="1">
      <c r="D23" s="563"/>
      <c r="E23" s="159" t="s">
        <v>925</v>
      </c>
      <c r="F23" s="159"/>
      <c r="G23" s="159"/>
      <c r="H23" s="159"/>
      <c r="I23" s="159"/>
      <c r="J23" s="159"/>
      <c r="K23" s="159"/>
      <c r="L23" s="159"/>
      <c r="M23" s="159"/>
      <c r="N23" s="159"/>
      <c r="O23" s="159"/>
      <c r="P23" s="159">
        <v>4</v>
      </c>
      <c r="Q23" s="159"/>
      <c r="R23" s="159">
        <v>1</v>
      </c>
      <c r="S23" s="159"/>
      <c r="T23" s="159"/>
      <c r="U23" s="159"/>
      <c r="V23" s="159">
        <v>18</v>
      </c>
      <c r="W23" s="159"/>
      <c r="X23" s="159">
        <v>2</v>
      </c>
      <c r="Y23" s="159"/>
      <c r="Z23" s="159">
        <v>2</v>
      </c>
      <c r="AA23" s="159"/>
      <c r="AB23" s="159">
        <v>97</v>
      </c>
      <c r="AC23" s="159"/>
      <c r="AD23" s="104">
        <v>7</v>
      </c>
      <c r="AE23" s="104"/>
      <c r="AF23" s="104"/>
      <c r="AG23" s="104"/>
      <c r="AH23" s="159">
        <f t="shared" si="0"/>
        <v>131</v>
      </c>
      <c r="AI23" s="159"/>
    </row>
    <row r="24" spans="4:35" ht="22.15" customHeight="1">
      <c r="D24" s="259">
        <v>9</v>
      </c>
      <c r="E24" s="159" t="s">
        <v>924</v>
      </c>
      <c r="F24" s="159"/>
      <c r="G24" s="159"/>
      <c r="H24" s="159"/>
      <c r="I24" s="159"/>
      <c r="J24" s="159"/>
      <c r="K24" s="159"/>
      <c r="L24" s="159"/>
      <c r="M24" s="159"/>
      <c r="N24" s="159"/>
      <c r="O24" s="159"/>
      <c r="P24" s="159">
        <v>6</v>
      </c>
      <c r="Q24" s="159"/>
      <c r="R24" s="159">
        <v>2</v>
      </c>
      <c r="S24" s="159"/>
      <c r="T24" s="159">
        <v>1</v>
      </c>
      <c r="U24" s="159"/>
      <c r="V24" s="159">
        <v>26</v>
      </c>
      <c r="W24" s="159"/>
      <c r="X24" s="159"/>
      <c r="Y24" s="159"/>
      <c r="Z24" s="159"/>
      <c r="AA24" s="159"/>
      <c r="AB24" s="159">
        <v>94</v>
      </c>
      <c r="AC24" s="159"/>
      <c r="AD24" s="104">
        <v>9</v>
      </c>
      <c r="AE24" s="104"/>
      <c r="AF24" s="104"/>
      <c r="AG24" s="104">
        <v>8</v>
      </c>
      <c r="AH24" s="159">
        <f t="shared" si="0"/>
        <v>146</v>
      </c>
      <c r="AI24" s="159"/>
    </row>
    <row r="25" spans="4:35" ht="22.15" customHeight="1">
      <c r="D25" s="563"/>
      <c r="E25" s="159" t="s">
        <v>925</v>
      </c>
      <c r="F25" s="159"/>
      <c r="G25" s="159"/>
      <c r="H25" s="159"/>
      <c r="I25" s="159"/>
      <c r="J25" s="159"/>
      <c r="K25" s="159"/>
      <c r="L25" s="159"/>
      <c r="M25" s="159"/>
      <c r="N25" s="159"/>
      <c r="O25" s="159"/>
      <c r="P25" s="159">
        <v>6</v>
      </c>
      <c r="Q25" s="159"/>
      <c r="R25" s="159">
        <v>2</v>
      </c>
      <c r="S25" s="159"/>
      <c r="T25" s="159">
        <v>1</v>
      </c>
      <c r="U25" s="159"/>
      <c r="V25" s="159">
        <v>27</v>
      </c>
      <c r="W25" s="159"/>
      <c r="X25" s="159"/>
      <c r="Y25" s="159"/>
      <c r="Z25" s="159"/>
      <c r="AA25" s="159"/>
      <c r="AB25" s="159">
        <v>95</v>
      </c>
      <c r="AC25" s="159"/>
      <c r="AD25" s="104">
        <v>9</v>
      </c>
      <c r="AE25" s="104"/>
      <c r="AF25" s="104"/>
      <c r="AG25" s="104"/>
      <c r="AH25" s="159">
        <f t="shared" si="0"/>
        <v>140</v>
      </c>
      <c r="AI25" s="159"/>
    </row>
    <row r="26" spans="4:35" ht="22.15" customHeight="1">
      <c r="D26" s="259">
        <v>10</v>
      </c>
      <c r="E26" s="159" t="s">
        <v>924</v>
      </c>
      <c r="F26" s="159"/>
      <c r="G26" s="159"/>
      <c r="H26" s="159"/>
      <c r="I26" s="159"/>
      <c r="J26" s="159"/>
      <c r="K26" s="159"/>
      <c r="L26" s="159"/>
      <c r="M26" s="159"/>
      <c r="N26" s="159"/>
      <c r="O26" s="159"/>
      <c r="P26" s="159">
        <v>3</v>
      </c>
      <c r="Q26" s="159"/>
      <c r="R26" s="159"/>
      <c r="S26" s="159"/>
      <c r="T26" s="159">
        <v>2</v>
      </c>
      <c r="U26" s="159"/>
      <c r="V26" s="159">
        <v>21</v>
      </c>
      <c r="W26" s="159"/>
      <c r="X26" s="159">
        <v>2</v>
      </c>
      <c r="Y26" s="159"/>
      <c r="Z26" s="159"/>
      <c r="AA26" s="159"/>
      <c r="AB26" s="159">
        <v>85</v>
      </c>
      <c r="AC26" s="159"/>
      <c r="AD26" s="104">
        <v>13</v>
      </c>
      <c r="AE26" s="104"/>
      <c r="AF26" s="104"/>
      <c r="AG26" s="104">
        <v>8</v>
      </c>
      <c r="AH26" s="159">
        <f t="shared" si="0"/>
        <v>134</v>
      </c>
      <c r="AI26" s="159"/>
    </row>
    <row r="27" spans="4:35" ht="22.15" customHeight="1">
      <c r="D27" s="563"/>
      <c r="E27" s="159" t="s">
        <v>925</v>
      </c>
      <c r="F27" s="159"/>
      <c r="G27" s="159"/>
      <c r="H27" s="159"/>
      <c r="I27" s="159"/>
      <c r="J27" s="159"/>
      <c r="K27" s="159"/>
      <c r="L27" s="159"/>
      <c r="M27" s="159"/>
      <c r="N27" s="159"/>
      <c r="O27" s="159"/>
      <c r="P27" s="159">
        <v>3</v>
      </c>
      <c r="Q27" s="159"/>
      <c r="R27" s="159"/>
      <c r="S27" s="159"/>
      <c r="T27" s="159">
        <v>2</v>
      </c>
      <c r="U27" s="159"/>
      <c r="V27" s="159">
        <v>21</v>
      </c>
      <c r="W27" s="159"/>
      <c r="X27" s="159">
        <v>2</v>
      </c>
      <c r="Y27" s="159"/>
      <c r="Z27" s="159"/>
      <c r="AA27" s="159"/>
      <c r="AB27" s="159">
        <v>85</v>
      </c>
      <c r="AC27" s="159"/>
      <c r="AD27" s="104">
        <v>13</v>
      </c>
      <c r="AE27" s="104"/>
      <c r="AF27" s="104"/>
      <c r="AG27" s="104"/>
      <c r="AH27" s="159">
        <f t="shared" si="0"/>
        <v>126</v>
      </c>
      <c r="AI27" s="159"/>
    </row>
    <row r="28" spans="4:35" ht="22.15" customHeight="1">
      <c r="D28" s="259">
        <v>11</v>
      </c>
      <c r="E28" s="159" t="s">
        <v>924</v>
      </c>
      <c r="F28" s="159"/>
      <c r="G28" s="159"/>
      <c r="H28" s="159"/>
      <c r="I28" s="159"/>
      <c r="J28" s="159">
        <v>1</v>
      </c>
      <c r="K28" s="159"/>
      <c r="L28" s="159"/>
      <c r="M28" s="159"/>
      <c r="N28" s="159"/>
      <c r="O28" s="159"/>
      <c r="P28" s="159">
        <v>6</v>
      </c>
      <c r="Q28" s="159"/>
      <c r="R28" s="159"/>
      <c r="S28" s="159"/>
      <c r="T28" s="159">
        <v>1</v>
      </c>
      <c r="U28" s="159"/>
      <c r="V28" s="159">
        <v>21</v>
      </c>
      <c r="W28" s="159"/>
      <c r="X28" s="159"/>
      <c r="Y28" s="159"/>
      <c r="Z28" s="159">
        <v>1</v>
      </c>
      <c r="AA28" s="159"/>
      <c r="AB28" s="159">
        <v>94</v>
      </c>
      <c r="AC28" s="159"/>
      <c r="AD28" s="104">
        <v>13</v>
      </c>
      <c r="AE28" s="104"/>
      <c r="AF28" s="104"/>
      <c r="AG28" s="104">
        <v>4</v>
      </c>
      <c r="AH28" s="159">
        <f t="shared" si="0"/>
        <v>141</v>
      </c>
      <c r="AI28" s="159"/>
    </row>
    <row r="29" spans="4:35" ht="22.15" customHeight="1">
      <c r="D29" s="411"/>
      <c r="E29" s="159" t="s">
        <v>925</v>
      </c>
      <c r="F29" s="159"/>
      <c r="G29" s="159"/>
      <c r="H29" s="159"/>
      <c r="I29" s="159"/>
      <c r="J29" s="159">
        <v>1</v>
      </c>
      <c r="K29" s="159"/>
      <c r="L29" s="159"/>
      <c r="M29" s="159"/>
      <c r="N29" s="159"/>
      <c r="O29" s="159"/>
      <c r="P29" s="159">
        <v>8</v>
      </c>
      <c r="Q29" s="159"/>
      <c r="R29" s="159"/>
      <c r="S29" s="159"/>
      <c r="T29" s="159">
        <v>1</v>
      </c>
      <c r="U29" s="159"/>
      <c r="V29" s="159">
        <v>21</v>
      </c>
      <c r="W29" s="159"/>
      <c r="X29" s="159"/>
      <c r="Y29" s="159"/>
      <c r="Z29" s="159">
        <v>1</v>
      </c>
      <c r="AA29" s="159"/>
      <c r="AB29" s="159">
        <v>94</v>
      </c>
      <c r="AC29" s="159"/>
      <c r="AD29" s="104">
        <v>13</v>
      </c>
      <c r="AE29" s="104"/>
      <c r="AF29" s="104"/>
      <c r="AG29" s="104"/>
      <c r="AH29" s="159">
        <f t="shared" si="0"/>
        <v>139</v>
      </c>
      <c r="AI29" s="159"/>
    </row>
    <row r="30" spans="4:35" ht="22.15" customHeight="1">
      <c r="D30" s="159">
        <v>12</v>
      </c>
      <c r="E30" s="159" t="s">
        <v>924</v>
      </c>
      <c r="F30" s="159"/>
      <c r="G30" s="159"/>
      <c r="H30" s="159"/>
      <c r="I30" s="159"/>
      <c r="J30" s="159"/>
      <c r="K30" s="159"/>
      <c r="L30" s="159"/>
      <c r="M30" s="159"/>
      <c r="N30" s="159"/>
      <c r="O30" s="159"/>
      <c r="P30" s="159">
        <v>2</v>
      </c>
      <c r="Q30" s="159"/>
      <c r="R30" s="159"/>
      <c r="S30" s="159"/>
      <c r="T30" s="159">
        <v>3</v>
      </c>
      <c r="U30" s="159"/>
      <c r="V30" s="159">
        <v>23</v>
      </c>
      <c r="W30" s="159"/>
      <c r="X30" s="159"/>
      <c r="Y30" s="159"/>
      <c r="Z30" s="159"/>
      <c r="AA30" s="159"/>
      <c r="AB30" s="159">
        <v>95</v>
      </c>
      <c r="AC30" s="159"/>
      <c r="AD30" s="104">
        <v>15</v>
      </c>
      <c r="AE30" s="104"/>
      <c r="AF30" s="104"/>
      <c r="AG30" s="104">
        <v>11</v>
      </c>
      <c r="AH30" s="159">
        <f t="shared" si="0"/>
        <v>149</v>
      </c>
      <c r="AI30" s="159"/>
    </row>
    <row r="31" spans="4:35" ht="22.15" customHeight="1">
      <c r="D31" s="159"/>
      <c r="E31" s="159" t="s">
        <v>925</v>
      </c>
      <c r="F31" s="159"/>
      <c r="G31" s="159"/>
      <c r="H31" s="159"/>
      <c r="I31" s="159"/>
      <c r="J31" s="159"/>
      <c r="K31" s="159"/>
      <c r="L31" s="159"/>
      <c r="M31" s="159"/>
      <c r="N31" s="159"/>
      <c r="O31" s="159"/>
      <c r="P31" s="159">
        <v>2</v>
      </c>
      <c r="Q31" s="159"/>
      <c r="R31" s="159"/>
      <c r="S31" s="159"/>
      <c r="T31" s="159">
        <v>3</v>
      </c>
      <c r="U31" s="159"/>
      <c r="V31" s="159">
        <v>23</v>
      </c>
      <c r="W31" s="159"/>
      <c r="X31" s="159"/>
      <c r="Y31" s="159"/>
      <c r="Z31" s="159"/>
      <c r="AA31" s="159"/>
      <c r="AB31" s="159">
        <v>95</v>
      </c>
      <c r="AC31" s="159"/>
      <c r="AD31" s="104">
        <v>15</v>
      </c>
      <c r="AE31" s="104"/>
      <c r="AF31" s="104"/>
      <c r="AG31" s="104"/>
      <c r="AH31" s="159">
        <f t="shared" si="0"/>
        <v>138</v>
      </c>
      <c r="AI31" s="159"/>
    </row>
    <row r="32" spans="4:35" ht="22.15" customHeight="1">
      <c r="D32" s="160" t="s">
        <v>499</v>
      </c>
      <c r="E32" s="159" t="s">
        <v>924</v>
      </c>
      <c r="F32" s="159"/>
      <c r="G32" s="159"/>
      <c r="H32" s="159"/>
      <c r="I32" s="159"/>
      <c r="J32" s="158">
        <f>J8+J10+J12+J14+J16+J18+J20+J22+J24+J26+J28+J30</f>
        <v>3</v>
      </c>
      <c r="K32" s="158"/>
      <c r="L32" s="158">
        <f t="shared" ref="L32" si="1">L8+L10+L12+L14+L16+L18+L20+L22+L24+L26+L28+L30</f>
        <v>0</v>
      </c>
      <c r="M32" s="158"/>
      <c r="N32" s="158">
        <f t="shared" ref="N32" si="2">N8+N10+N12+N14+N16+N18+N20+N22+N24+N26+N28+N30</f>
        <v>0</v>
      </c>
      <c r="O32" s="158"/>
      <c r="P32" s="158">
        <f t="shared" ref="P32" si="3">P8+P10+P12+P14+P16+P18+P20+P22+P24+P26+P28+P30</f>
        <v>47</v>
      </c>
      <c r="Q32" s="158"/>
      <c r="R32" s="158">
        <f t="shared" ref="R32" si="4">R8+R10+R12+R14+R16+R18+R20+R22+R24+R26+R28+R30</f>
        <v>7</v>
      </c>
      <c r="S32" s="158"/>
      <c r="T32" s="158">
        <f t="shared" ref="T32" si="5">T8+T10+T12+T14+T16+T18+T20+T22+T24+T26+T28+T30</f>
        <v>17</v>
      </c>
      <c r="U32" s="158"/>
      <c r="V32" s="158">
        <f t="shared" ref="V32" si="6">V8+V10+V12+V14+V16+V18+V20+V22+V24+V26+V28+V30</f>
        <v>253</v>
      </c>
      <c r="W32" s="158"/>
      <c r="X32" s="158">
        <f t="shared" ref="X32" si="7">X8+X10+X12+X14+X16+X18+X20+X22+X24+X26+X28+X30</f>
        <v>6</v>
      </c>
      <c r="Y32" s="158"/>
      <c r="Z32" s="158">
        <f t="shared" ref="Z32" si="8">Z8+Z10+Z12+Z14+Z16+Z18+Z20+Z22+Z24+Z26+Z28+Z30</f>
        <v>7</v>
      </c>
      <c r="AA32" s="158"/>
      <c r="AB32" s="158">
        <f t="shared" ref="AB32" si="9">AB8+AB10+AB12+AB14+AB16+AB18+AB20+AB22+AB24+AB26+AB28+AB30</f>
        <v>1163</v>
      </c>
      <c r="AC32" s="158"/>
      <c r="AD32" s="105">
        <f t="shared" ref="AD32:AG33" si="10">AD8+AD10+AD12+AD14+AD16+AD18+AD20+AD22+AD24+AD26+AD28+AD30</f>
        <v>133</v>
      </c>
      <c r="AE32" s="105">
        <f t="shared" si="10"/>
        <v>0</v>
      </c>
      <c r="AF32" s="105">
        <f t="shared" si="10"/>
        <v>0</v>
      </c>
      <c r="AG32" s="105">
        <f t="shared" si="10"/>
        <v>113</v>
      </c>
      <c r="AH32" s="158">
        <f t="shared" si="0"/>
        <v>1749</v>
      </c>
      <c r="AI32" s="158"/>
    </row>
    <row r="33" spans="1:35" ht="22.15" customHeight="1">
      <c r="D33" s="160"/>
      <c r="E33" s="159" t="s">
        <v>925</v>
      </c>
      <c r="F33" s="159"/>
      <c r="G33" s="159"/>
      <c r="H33" s="159"/>
      <c r="I33" s="159"/>
      <c r="J33" s="158">
        <f>J9+J11+J13+J15+J17+J19+J21+J23+J25+J27+J29+J31</f>
        <v>3</v>
      </c>
      <c r="K33" s="158"/>
      <c r="L33" s="158">
        <f t="shared" ref="L33" si="11">L9+L11+L13+L15+L17+L19+L21+L23+L25+L27+L29+L31</f>
        <v>0</v>
      </c>
      <c r="M33" s="158"/>
      <c r="N33" s="158">
        <f t="shared" ref="N33" si="12">N9+N11+N13+N15+N17+N19+N21+N23+N25+N27+N29+N31</f>
        <v>0</v>
      </c>
      <c r="O33" s="158"/>
      <c r="P33" s="158">
        <f t="shared" ref="P33" si="13">P9+P11+P13+P15+P17+P19+P21+P23+P25+P27+P29+P31</f>
        <v>49</v>
      </c>
      <c r="Q33" s="158"/>
      <c r="R33" s="158">
        <f t="shared" ref="R33" si="14">R9+R11+R13+R15+R17+R19+R21+R23+R25+R27+R29+R31</f>
        <v>7</v>
      </c>
      <c r="S33" s="158"/>
      <c r="T33" s="158">
        <f t="shared" ref="T33" si="15">T9+T11+T13+T15+T17+T19+T21+T23+T25+T27+T29+T31</f>
        <v>17</v>
      </c>
      <c r="U33" s="158"/>
      <c r="V33" s="158">
        <f t="shared" ref="V33" si="16">V9+V11+V13+V15+V17+V19+V21+V23+V25+V27+V29+V31</f>
        <v>254</v>
      </c>
      <c r="W33" s="158"/>
      <c r="X33" s="158">
        <f t="shared" ref="X33" si="17">X9+X11+X13+X15+X17+X19+X21+X23+X25+X27+X29+X31</f>
        <v>6</v>
      </c>
      <c r="Y33" s="158"/>
      <c r="Z33" s="158">
        <f t="shared" ref="Z33" si="18">Z9+Z11+Z13+Z15+Z17+Z19+Z21+Z23+Z25+Z27+Z29+Z31</f>
        <v>7</v>
      </c>
      <c r="AA33" s="158"/>
      <c r="AB33" s="158">
        <f t="shared" ref="AB33" si="19">AB9+AB11+AB13+AB15+AB17+AB19+AB21+AB23+AB25+AB27+AB29+AB31</f>
        <v>1165</v>
      </c>
      <c r="AC33" s="158"/>
      <c r="AD33" s="105">
        <f t="shared" si="10"/>
        <v>134</v>
      </c>
      <c r="AE33" s="105">
        <f t="shared" si="10"/>
        <v>0</v>
      </c>
      <c r="AF33" s="105">
        <f t="shared" si="10"/>
        <v>0</v>
      </c>
      <c r="AG33" s="105">
        <f t="shared" si="10"/>
        <v>0</v>
      </c>
      <c r="AH33" s="158">
        <f t="shared" si="0"/>
        <v>1642</v>
      </c>
      <c r="AI33" s="158"/>
    </row>
    <row r="34" spans="1:35" ht="18.9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row>
    <row r="36" spans="1:35" s="39" customFormat="1" ht="18.95" customHeight="1">
      <c r="A36" s="78"/>
      <c r="B36" s="78"/>
      <c r="C36" s="78"/>
      <c r="D36" s="152" t="s">
        <v>930</v>
      </c>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row>
    <row r="40" spans="1:35" ht="18.95" customHeight="1">
      <c r="A40" s="1" t="s">
        <v>1656</v>
      </c>
    </row>
  </sheetData>
  <mergeCells count="347">
    <mergeCell ref="AA2:AI2"/>
    <mergeCell ref="V33:W33"/>
    <mergeCell ref="X33:Y33"/>
    <mergeCell ref="Z33:AA33"/>
    <mergeCell ref="AB33:AC33"/>
    <mergeCell ref="AH33:AI33"/>
    <mergeCell ref="E32:I32"/>
    <mergeCell ref="E33:I33"/>
    <mergeCell ref="J33:K33"/>
    <mergeCell ref="L33:M33"/>
    <mergeCell ref="N33:O33"/>
    <mergeCell ref="P33:Q33"/>
    <mergeCell ref="R33:S33"/>
    <mergeCell ref="T33:U33"/>
    <mergeCell ref="T32:U32"/>
    <mergeCell ref="V32:W32"/>
    <mergeCell ref="X32:Y32"/>
    <mergeCell ref="Z32:AA32"/>
    <mergeCell ref="AB32:AC32"/>
    <mergeCell ref="AH32:AI32"/>
    <mergeCell ref="V31:W31"/>
    <mergeCell ref="X31:Y31"/>
    <mergeCell ref="Z31:AA31"/>
    <mergeCell ref="AB31:AC31"/>
    <mergeCell ref="AH31:AI31"/>
    <mergeCell ref="J32:K32"/>
    <mergeCell ref="L32:M32"/>
    <mergeCell ref="N32:O32"/>
    <mergeCell ref="P32:Q32"/>
    <mergeCell ref="R32:S32"/>
    <mergeCell ref="J31:K31"/>
    <mergeCell ref="L31:M31"/>
    <mergeCell ref="N31:O31"/>
    <mergeCell ref="P31:Q31"/>
    <mergeCell ref="R31:S31"/>
    <mergeCell ref="T31:U31"/>
    <mergeCell ref="T30:U30"/>
    <mergeCell ref="V30:W30"/>
    <mergeCell ref="X30:Y30"/>
    <mergeCell ref="Z30:AA30"/>
    <mergeCell ref="AB30:AC30"/>
    <mergeCell ref="AH30:AI30"/>
    <mergeCell ref="V29:W29"/>
    <mergeCell ref="X29:Y29"/>
    <mergeCell ref="Z29:AA29"/>
    <mergeCell ref="AB29:AC29"/>
    <mergeCell ref="AH29:AI29"/>
    <mergeCell ref="T29:U29"/>
    <mergeCell ref="J30:K30"/>
    <mergeCell ref="L30:M30"/>
    <mergeCell ref="N30:O30"/>
    <mergeCell ref="P30:Q30"/>
    <mergeCell ref="R30:S30"/>
    <mergeCell ref="J29:K29"/>
    <mergeCell ref="L29:M29"/>
    <mergeCell ref="N29:O29"/>
    <mergeCell ref="P29:Q29"/>
    <mergeCell ref="R29:S29"/>
    <mergeCell ref="T28:U28"/>
    <mergeCell ref="V28:W28"/>
    <mergeCell ref="X28:Y28"/>
    <mergeCell ref="Z28:AA28"/>
    <mergeCell ref="AB28:AC28"/>
    <mergeCell ref="AH28:AI28"/>
    <mergeCell ref="V27:W27"/>
    <mergeCell ref="X27:Y27"/>
    <mergeCell ref="Z27:AA27"/>
    <mergeCell ref="AB27:AC27"/>
    <mergeCell ref="AH27:AI27"/>
    <mergeCell ref="T27:U27"/>
    <mergeCell ref="J28:K28"/>
    <mergeCell ref="L28:M28"/>
    <mergeCell ref="N28:O28"/>
    <mergeCell ref="P28:Q28"/>
    <mergeCell ref="R28:S28"/>
    <mergeCell ref="J27:K27"/>
    <mergeCell ref="L27:M27"/>
    <mergeCell ref="N27:O27"/>
    <mergeCell ref="P27:Q27"/>
    <mergeCell ref="R27:S27"/>
    <mergeCell ref="T26:U26"/>
    <mergeCell ref="V26:W26"/>
    <mergeCell ref="X26:Y26"/>
    <mergeCell ref="Z26:AA26"/>
    <mergeCell ref="AB26:AC26"/>
    <mergeCell ref="AH26:AI26"/>
    <mergeCell ref="V25:W25"/>
    <mergeCell ref="X25:Y25"/>
    <mergeCell ref="Z25:AA25"/>
    <mergeCell ref="AB25:AC25"/>
    <mergeCell ref="AH25:AI25"/>
    <mergeCell ref="T25:U25"/>
    <mergeCell ref="J26:K26"/>
    <mergeCell ref="L26:M26"/>
    <mergeCell ref="N26:O26"/>
    <mergeCell ref="P26:Q26"/>
    <mergeCell ref="R26:S26"/>
    <mergeCell ref="J25:K25"/>
    <mergeCell ref="L25:M25"/>
    <mergeCell ref="N25:O25"/>
    <mergeCell ref="P25:Q25"/>
    <mergeCell ref="R25:S25"/>
    <mergeCell ref="T24:U24"/>
    <mergeCell ref="V24:W24"/>
    <mergeCell ref="X24:Y24"/>
    <mergeCell ref="Z24:AA24"/>
    <mergeCell ref="AB24:AC24"/>
    <mergeCell ref="AH24:AI24"/>
    <mergeCell ref="V23:W23"/>
    <mergeCell ref="X23:Y23"/>
    <mergeCell ref="Z23:AA23"/>
    <mergeCell ref="AB23:AC23"/>
    <mergeCell ref="AH23:AI23"/>
    <mergeCell ref="T23:U23"/>
    <mergeCell ref="J24:K24"/>
    <mergeCell ref="L24:M24"/>
    <mergeCell ref="N24:O24"/>
    <mergeCell ref="P24:Q24"/>
    <mergeCell ref="R24:S24"/>
    <mergeCell ref="J23:K23"/>
    <mergeCell ref="L23:M23"/>
    <mergeCell ref="N23:O23"/>
    <mergeCell ref="P23:Q23"/>
    <mergeCell ref="R23:S23"/>
    <mergeCell ref="T22:U22"/>
    <mergeCell ref="V22:W22"/>
    <mergeCell ref="X22:Y22"/>
    <mergeCell ref="Z22:AA22"/>
    <mergeCell ref="AB22:AC22"/>
    <mergeCell ref="AH22:AI22"/>
    <mergeCell ref="V21:W21"/>
    <mergeCell ref="X21:Y21"/>
    <mergeCell ref="Z21:AA21"/>
    <mergeCell ref="AB21:AC21"/>
    <mergeCell ref="AH21:AI21"/>
    <mergeCell ref="T21:U21"/>
    <mergeCell ref="J22:K22"/>
    <mergeCell ref="L22:M22"/>
    <mergeCell ref="N22:O22"/>
    <mergeCell ref="P22:Q22"/>
    <mergeCell ref="R22:S22"/>
    <mergeCell ref="J21:K21"/>
    <mergeCell ref="L21:M21"/>
    <mergeCell ref="N21:O21"/>
    <mergeCell ref="P21:Q21"/>
    <mergeCell ref="R21:S21"/>
    <mergeCell ref="T20:U20"/>
    <mergeCell ref="V20:W20"/>
    <mergeCell ref="X20:Y20"/>
    <mergeCell ref="Z20:AA20"/>
    <mergeCell ref="AB20:AC20"/>
    <mergeCell ref="AH20:AI20"/>
    <mergeCell ref="V19:W19"/>
    <mergeCell ref="X19:Y19"/>
    <mergeCell ref="Z19:AA19"/>
    <mergeCell ref="AB19:AC19"/>
    <mergeCell ref="AH19:AI19"/>
    <mergeCell ref="T19:U19"/>
    <mergeCell ref="J20:K20"/>
    <mergeCell ref="L20:M20"/>
    <mergeCell ref="N20:O20"/>
    <mergeCell ref="P20:Q20"/>
    <mergeCell ref="R20:S20"/>
    <mergeCell ref="J19:K19"/>
    <mergeCell ref="L19:M19"/>
    <mergeCell ref="N19:O19"/>
    <mergeCell ref="P19:Q19"/>
    <mergeCell ref="R19:S19"/>
    <mergeCell ref="R13:S13"/>
    <mergeCell ref="T13:U13"/>
    <mergeCell ref="V13:W13"/>
    <mergeCell ref="X16:Y16"/>
    <mergeCell ref="Z16:AA16"/>
    <mergeCell ref="AB16:AC16"/>
    <mergeCell ref="AH16:AI16"/>
    <mergeCell ref="J17:K17"/>
    <mergeCell ref="L17:M17"/>
    <mergeCell ref="N17:O17"/>
    <mergeCell ref="P17:Q17"/>
    <mergeCell ref="R17:S17"/>
    <mergeCell ref="T17:U17"/>
    <mergeCell ref="J16:K16"/>
    <mergeCell ref="L16:M16"/>
    <mergeCell ref="N16:O16"/>
    <mergeCell ref="P16:Q16"/>
    <mergeCell ref="R16:S16"/>
    <mergeCell ref="T16:U16"/>
    <mergeCell ref="V16:W16"/>
    <mergeCell ref="V17:W17"/>
    <mergeCell ref="X17:Y17"/>
    <mergeCell ref="Z17:AA17"/>
    <mergeCell ref="AB17:AC17"/>
    <mergeCell ref="AB14:AC14"/>
    <mergeCell ref="AH14:AI14"/>
    <mergeCell ref="J18:K18"/>
    <mergeCell ref="L18:M18"/>
    <mergeCell ref="N18:O18"/>
    <mergeCell ref="P18:Q18"/>
    <mergeCell ref="R18:S18"/>
    <mergeCell ref="T18:U18"/>
    <mergeCell ref="V18:W18"/>
    <mergeCell ref="X18:Y18"/>
    <mergeCell ref="Z18:AA18"/>
    <mergeCell ref="AB18:AC18"/>
    <mergeCell ref="AH18:AI18"/>
    <mergeCell ref="AH17:AI17"/>
    <mergeCell ref="AH13:AI13"/>
    <mergeCell ref="X13:Y13"/>
    <mergeCell ref="Z13:AA13"/>
    <mergeCell ref="AB13:AC13"/>
    <mergeCell ref="AB15:AC15"/>
    <mergeCell ref="AH15:AI15"/>
    <mergeCell ref="J14:K14"/>
    <mergeCell ref="L14:M14"/>
    <mergeCell ref="N14:O14"/>
    <mergeCell ref="P14:Q14"/>
    <mergeCell ref="R14:S14"/>
    <mergeCell ref="T14:U14"/>
    <mergeCell ref="V14:W14"/>
    <mergeCell ref="X14:Y14"/>
    <mergeCell ref="J15:K15"/>
    <mergeCell ref="L15:M15"/>
    <mergeCell ref="N15:O15"/>
    <mergeCell ref="P15:Q15"/>
    <mergeCell ref="R15:S15"/>
    <mergeCell ref="T15:U15"/>
    <mergeCell ref="V15:W15"/>
    <mergeCell ref="X15:Y15"/>
    <mergeCell ref="Z15:AA15"/>
    <mergeCell ref="Z14:AA14"/>
    <mergeCell ref="X12:Y12"/>
    <mergeCell ref="Z10:AA10"/>
    <mergeCell ref="AB10:AC10"/>
    <mergeCell ref="AH10:AI10"/>
    <mergeCell ref="J11:K11"/>
    <mergeCell ref="L11:M11"/>
    <mergeCell ref="N11:O11"/>
    <mergeCell ref="P11:Q11"/>
    <mergeCell ref="R11:S11"/>
    <mergeCell ref="T11:U11"/>
    <mergeCell ref="R10:S10"/>
    <mergeCell ref="T10:U10"/>
    <mergeCell ref="V10:W10"/>
    <mergeCell ref="Z12:AA12"/>
    <mergeCell ref="AB12:AC12"/>
    <mergeCell ref="AH12:AI12"/>
    <mergeCell ref="V11:W11"/>
    <mergeCell ref="X11:Y11"/>
    <mergeCell ref="Z11:AA11"/>
    <mergeCell ref="AB11:AC11"/>
    <mergeCell ref="AH11:AI11"/>
    <mergeCell ref="D16:D17"/>
    <mergeCell ref="D18:D19"/>
    <mergeCell ref="D20:D21"/>
    <mergeCell ref="AB8:AC8"/>
    <mergeCell ref="AH8:AI8"/>
    <mergeCell ref="J9:K9"/>
    <mergeCell ref="L9:M9"/>
    <mergeCell ref="N9:O9"/>
    <mergeCell ref="P9:Q9"/>
    <mergeCell ref="R9:S9"/>
    <mergeCell ref="T9:U9"/>
    <mergeCell ref="V9:W9"/>
    <mergeCell ref="X9:Y9"/>
    <mergeCell ref="Z9:AA9"/>
    <mergeCell ref="AB9:AC9"/>
    <mergeCell ref="AH9:AI9"/>
    <mergeCell ref="J12:K12"/>
    <mergeCell ref="L12:M12"/>
    <mergeCell ref="N12:O12"/>
    <mergeCell ref="P12:Q12"/>
    <mergeCell ref="R12:S12"/>
    <mergeCell ref="X10:Y10"/>
    <mergeCell ref="T12:U12"/>
    <mergeCell ref="V12:W12"/>
    <mergeCell ref="E19:I19"/>
    <mergeCell ref="E20:I20"/>
    <mergeCell ref="E21:I21"/>
    <mergeCell ref="D32:D33"/>
    <mergeCell ref="J8:K8"/>
    <mergeCell ref="L8:M8"/>
    <mergeCell ref="N8:O8"/>
    <mergeCell ref="P8:Q8"/>
    <mergeCell ref="R8:S8"/>
    <mergeCell ref="J13:K13"/>
    <mergeCell ref="L13:M13"/>
    <mergeCell ref="N13:O13"/>
    <mergeCell ref="P13:Q13"/>
    <mergeCell ref="D26:D27"/>
    <mergeCell ref="E29:I29"/>
    <mergeCell ref="E30:I30"/>
    <mergeCell ref="E31:I31"/>
    <mergeCell ref="D28:D29"/>
    <mergeCell ref="D30:D31"/>
    <mergeCell ref="E28:I28"/>
    <mergeCell ref="D8:D9"/>
    <mergeCell ref="D10:D11"/>
    <mergeCell ref="D12:D13"/>
    <mergeCell ref="D14:D15"/>
    <mergeCell ref="D1:S2"/>
    <mergeCell ref="D3:D7"/>
    <mergeCell ref="E10:I10"/>
    <mergeCell ref="E11:I11"/>
    <mergeCell ref="E12:I12"/>
    <mergeCell ref="E13:I13"/>
    <mergeCell ref="E14:I14"/>
    <mergeCell ref="E15:I15"/>
    <mergeCell ref="Z3:AA7"/>
    <mergeCell ref="E8:I8"/>
    <mergeCell ref="E9:I9"/>
    <mergeCell ref="T8:U8"/>
    <mergeCell ref="V8:W8"/>
    <mergeCell ref="X8:Y8"/>
    <mergeCell ref="Z8:AA8"/>
    <mergeCell ref="N3:O7"/>
    <mergeCell ref="P3:Q7"/>
    <mergeCell ref="R3:S7"/>
    <mergeCell ref="T3:U7"/>
    <mergeCell ref="V3:W7"/>
    <mergeCell ref="J10:K10"/>
    <mergeCell ref="L10:M10"/>
    <mergeCell ref="N10:O10"/>
    <mergeCell ref="P10:Q10"/>
    <mergeCell ref="D36:AI36"/>
    <mergeCell ref="AH3:AI7"/>
    <mergeCell ref="AD3:AG3"/>
    <mergeCell ref="AD4:AD7"/>
    <mergeCell ref="AE4:AE7"/>
    <mergeCell ref="AF4:AF7"/>
    <mergeCell ref="AG4:AG7"/>
    <mergeCell ref="E3:I4"/>
    <mergeCell ref="E6:I7"/>
    <mergeCell ref="X3:Y7"/>
    <mergeCell ref="J3:K7"/>
    <mergeCell ref="L3:M7"/>
    <mergeCell ref="AB3:AC7"/>
    <mergeCell ref="D22:D23"/>
    <mergeCell ref="D24:D25"/>
    <mergeCell ref="E22:I22"/>
    <mergeCell ref="E23:I23"/>
    <mergeCell ref="E24:I24"/>
    <mergeCell ref="E25:I25"/>
    <mergeCell ref="E26:I26"/>
    <mergeCell ref="E27:I27"/>
    <mergeCell ref="E16:I16"/>
    <mergeCell ref="E17:I17"/>
    <mergeCell ref="E18:I18"/>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AI40"/>
  <sheetViews>
    <sheetView workbookViewId="0">
      <selection activeCell="A40" sqref="A40:AC41"/>
    </sheetView>
  </sheetViews>
  <sheetFormatPr defaultColWidth="3.125" defaultRowHeight="18.95" customHeight="1"/>
  <cols>
    <col min="1" max="4" width="3.125" style="1"/>
    <col min="5" max="27" width="2.375" style="1" customWidth="1"/>
    <col min="28" max="29" width="4.125" style="1" customWidth="1"/>
    <col min="30" max="33" width="2.125" style="1" customWidth="1"/>
    <col min="34" max="35" width="2.875" style="1" customWidth="1"/>
    <col min="36" max="16384" width="3.125" style="1"/>
  </cols>
  <sheetData>
    <row r="3" spans="1:35" ht="24.6" customHeight="1">
      <c r="A3" s="1" t="s">
        <v>1655</v>
      </c>
      <c r="D3" s="161" t="s">
        <v>927</v>
      </c>
      <c r="E3" s="161"/>
      <c r="F3" s="161"/>
      <c r="G3" s="161"/>
      <c r="H3" s="161"/>
      <c r="I3" s="161"/>
      <c r="J3" s="161"/>
      <c r="K3" s="161"/>
      <c r="L3" s="161"/>
      <c r="M3" s="161"/>
      <c r="N3" s="161"/>
      <c r="O3" s="161"/>
      <c r="P3" s="161"/>
      <c r="Q3" s="161"/>
      <c r="R3" s="161"/>
      <c r="S3" s="161"/>
      <c r="T3" s="14"/>
      <c r="U3" s="14"/>
      <c r="V3" s="14"/>
      <c r="W3" s="14"/>
      <c r="X3" s="14"/>
      <c r="Y3" s="14"/>
      <c r="Z3" s="14"/>
      <c r="AA3" s="14"/>
      <c r="AB3" s="14"/>
      <c r="AC3" s="14"/>
      <c r="AD3" s="14"/>
      <c r="AE3" s="14"/>
      <c r="AF3" s="14"/>
      <c r="AG3" s="14"/>
      <c r="AH3" s="14"/>
      <c r="AI3" s="14"/>
    </row>
    <row r="4" spans="1:35" ht="24.6" customHeight="1">
      <c r="D4" s="161"/>
      <c r="E4" s="161"/>
      <c r="F4" s="161"/>
      <c r="G4" s="161"/>
      <c r="H4" s="161"/>
      <c r="I4" s="161"/>
      <c r="J4" s="161"/>
      <c r="K4" s="161"/>
      <c r="L4" s="161"/>
      <c r="M4" s="161"/>
      <c r="N4" s="161"/>
      <c r="O4" s="161"/>
      <c r="P4" s="161"/>
      <c r="Q4" s="161"/>
      <c r="R4" s="161"/>
      <c r="S4" s="161"/>
      <c r="T4" s="14"/>
      <c r="U4" s="14"/>
      <c r="V4" s="14"/>
      <c r="W4" s="14"/>
      <c r="Z4" s="162" t="s">
        <v>1573</v>
      </c>
      <c r="AA4" s="162"/>
      <c r="AB4" s="162"/>
      <c r="AC4" s="162"/>
      <c r="AD4" s="162"/>
      <c r="AE4" s="162"/>
      <c r="AF4" s="162"/>
      <c r="AG4" s="162"/>
      <c r="AH4" s="162"/>
      <c r="AI4" s="162"/>
    </row>
    <row r="5" spans="1:35" ht="24.6" customHeight="1">
      <c r="D5" s="160" t="s">
        <v>928</v>
      </c>
      <c r="E5" s="163" t="s">
        <v>913</v>
      </c>
      <c r="F5" s="164"/>
      <c r="G5" s="164"/>
      <c r="H5" s="164"/>
      <c r="I5" s="165"/>
      <c r="J5" s="160" t="s">
        <v>915</v>
      </c>
      <c r="K5" s="160"/>
      <c r="L5" s="160" t="s">
        <v>916</v>
      </c>
      <c r="M5" s="160"/>
      <c r="N5" s="160" t="s">
        <v>917</v>
      </c>
      <c r="O5" s="160"/>
      <c r="P5" s="160" t="s">
        <v>918</v>
      </c>
      <c r="Q5" s="160"/>
      <c r="R5" s="160" t="s">
        <v>919</v>
      </c>
      <c r="S5" s="160"/>
      <c r="T5" s="160" t="s">
        <v>920</v>
      </c>
      <c r="U5" s="160"/>
      <c r="V5" s="160" t="s">
        <v>921</v>
      </c>
      <c r="W5" s="160"/>
      <c r="X5" s="160" t="s">
        <v>922</v>
      </c>
      <c r="Y5" s="160"/>
      <c r="Z5" s="160" t="s">
        <v>923</v>
      </c>
      <c r="AA5" s="160"/>
      <c r="AB5" s="160" t="s">
        <v>914</v>
      </c>
      <c r="AC5" s="160"/>
      <c r="AD5" s="347" t="s">
        <v>462</v>
      </c>
      <c r="AE5" s="348"/>
      <c r="AF5" s="348"/>
      <c r="AG5" s="349"/>
      <c r="AH5" s="160" t="s">
        <v>480</v>
      </c>
      <c r="AI5" s="160"/>
    </row>
    <row r="6" spans="1:35" ht="24.6" customHeight="1">
      <c r="D6" s="160"/>
      <c r="E6" s="230"/>
      <c r="F6" s="220"/>
      <c r="G6" s="220"/>
      <c r="H6" s="220"/>
      <c r="I6" s="221"/>
      <c r="J6" s="160"/>
      <c r="K6" s="160"/>
      <c r="L6" s="160"/>
      <c r="M6" s="160"/>
      <c r="N6" s="160"/>
      <c r="O6" s="160"/>
      <c r="P6" s="160"/>
      <c r="Q6" s="160"/>
      <c r="R6" s="160"/>
      <c r="S6" s="160"/>
      <c r="T6" s="160"/>
      <c r="U6" s="160"/>
      <c r="V6" s="160"/>
      <c r="W6" s="160"/>
      <c r="X6" s="160"/>
      <c r="Y6" s="160"/>
      <c r="Z6" s="160"/>
      <c r="AA6" s="160"/>
      <c r="AB6" s="160"/>
      <c r="AC6" s="160"/>
      <c r="AD6" s="335"/>
      <c r="AE6" s="258"/>
      <c r="AF6" s="258"/>
      <c r="AG6" s="336"/>
      <c r="AH6" s="160"/>
      <c r="AI6" s="160"/>
    </row>
    <row r="7" spans="1:35" ht="24.6" customHeight="1">
      <c r="D7" s="160"/>
      <c r="E7" s="53"/>
      <c r="F7" s="29"/>
      <c r="G7" s="29"/>
      <c r="H7" s="29"/>
      <c r="I7" s="36"/>
      <c r="J7" s="160"/>
      <c r="K7" s="160"/>
      <c r="L7" s="160"/>
      <c r="M7" s="160"/>
      <c r="N7" s="160"/>
      <c r="O7" s="160"/>
      <c r="P7" s="160"/>
      <c r="Q7" s="160"/>
      <c r="R7" s="160"/>
      <c r="S7" s="160"/>
      <c r="T7" s="160"/>
      <c r="U7" s="160"/>
      <c r="V7" s="160"/>
      <c r="W7" s="160"/>
      <c r="X7" s="160"/>
      <c r="Y7" s="160"/>
      <c r="Z7" s="160"/>
      <c r="AA7" s="160"/>
      <c r="AB7" s="160"/>
      <c r="AC7" s="160"/>
      <c r="AD7" s="335"/>
      <c r="AE7" s="258"/>
      <c r="AF7" s="258"/>
      <c r="AG7" s="336"/>
      <c r="AH7" s="160"/>
      <c r="AI7" s="160"/>
    </row>
    <row r="8" spans="1:35" ht="24.6" customHeight="1">
      <c r="D8" s="160"/>
      <c r="E8" s="562" t="s">
        <v>929</v>
      </c>
      <c r="F8" s="239"/>
      <c r="G8" s="239"/>
      <c r="H8" s="239"/>
      <c r="I8" s="240"/>
      <c r="J8" s="160"/>
      <c r="K8" s="160"/>
      <c r="L8" s="160"/>
      <c r="M8" s="160"/>
      <c r="N8" s="160"/>
      <c r="O8" s="160"/>
      <c r="P8" s="160"/>
      <c r="Q8" s="160"/>
      <c r="R8" s="160"/>
      <c r="S8" s="160"/>
      <c r="T8" s="160"/>
      <c r="U8" s="160"/>
      <c r="V8" s="160"/>
      <c r="W8" s="160"/>
      <c r="X8" s="160"/>
      <c r="Y8" s="160"/>
      <c r="Z8" s="160"/>
      <c r="AA8" s="160"/>
      <c r="AB8" s="160"/>
      <c r="AC8" s="160"/>
      <c r="AD8" s="335"/>
      <c r="AE8" s="258"/>
      <c r="AF8" s="258"/>
      <c r="AG8" s="336"/>
      <c r="AH8" s="160"/>
      <c r="AI8" s="160"/>
    </row>
    <row r="9" spans="1:35" ht="24.6" customHeight="1">
      <c r="D9" s="160"/>
      <c r="E9" s="166"/>
      <c r="F9" s="167"/>
      <c r="G9" s="167"/>
      <c r="H9" s="167"/>
      <c r="I9" s="168"/>
      <c r="J9" s="160"/>
      <c r="K9" s="160"/>
      <c r="L9" s="160"/>
      <c r="M9" s="160"/>
      <c r="N9" s="160"/>
      <c r="O9" s="160"/>
      <c r="P9" s="160"/>
      <c r="Q9" s="160"/>
      <c r="R9" s="160"/>
      <c r="S9" s="160"/>
      <c r="T9" s="160"/>
      <c r="U9" s="160"/>
      <c r="V9" s="160"/>
      <c r="W9" s="160"/>
      <c r="X9" s="160"/>
      <c r="Y9" s="160"/>
      <c r="Z9" s="160"/>
      <c r="AA9" s="160"/>
      <c r="AB9" s="160"/>
      <c r="AC9" s="160"/>
      <c r="AD9" s="350"/>
      <c r="AE9" s="162"/>
      <c r="AF9" s="162"/>
      <c r="AG9" s="351"/>
      <c r="AH9" s="160"/>
      <c r="AI9" s="160"/>
    </row>
    <row r="10" spans="1:35" ht="24.6" customHeight="1">
      <c r="D10" s="160" t="s">
        <v>540</v>
      </c>
      <c r="E10" s="347" t="s">
        <v>924</v>
      </c>
      <c r="F10" s="348"/>
      <c r="G10" s="348"/>
      <c r="H10" s="348"/>
      <c r="I10" s="349"/>
      <c r="J10" s="564">
        <v>2</v>
      </c>
      <c r="K10" s="565"/>
      <c r="L10" s="564"/>
      <c r="M10" s="565"/>
      <c r="N10" s="564"/>
      <c r="O10" s="565"/>
      <c r="P10" s="564">
        <v>25</v>
      </c>
      <c r="Q10" s="565"/>
      <c r="R10" s="564">
        <v>1</v>
      </c>
      <c r="S10" s="565"/>
      <c r="T10" s="564">
        <v>5</v>
      </c>
      <c r="U10" s="565"/>
      <c r="V10" s="564">
        <v>96</v>
      </c>
      <c r="W10" s="565"/>
      <c r="X10" s="564">
        <v>1</v>
      </c>
      <c r="Y10" s="565"/>
      <c r="Z10" s="564">
        <v>3</v>
      </c>
      <c r="AA10" s="565"/>
      <c r="AB10" s="564">
        <v>412</v>
      </c>
      <c r="AC10" s="565"/>
      <c r="AD10" s="564">
        <v>147</v>
      </c>
      <c r="AE10" s="568"/>
      <c r="AF10" s="568"/>
      <c r="AG10" s="565"/>
      <c r="AH10" s="564">
        <f>SUM(J10:AG10)</f>
        <v>692</v>
      </c>
      <c r="AI10" s="565"/>
    </row>
    <row r="11" spans="1:35" ht="24.6" customHeight="1">
      <c r="D11" s="160"/>
      <c r="E11" s="350"/>
      <c r="F11" s="162"/>
      <c r="G11" s="162"/>
      <c r="H11" s="162"/>
      <c r="I11" s="351"/>
      <c r="J11" s="566"/>
      <c r="K11" s="567"/>
      <c r="L11" s="566"/>
      <c r="M11" s="567"/>
      <c r="N11" s="566"/>
      <c r="O11" s="567"/>
      <c r="P11" s="566"/>
      <c r="Q11" s="567"/>
      <c r="R11" s="566"/>
      <c r="S11" s="567"/>
      <c r="T11" s="566"/>
      <c r="U11" s="567"/>
      <c r="V11" s="566"/>
      <c r="W11" s="567"/>
      <c r="X11" s="566"/>
      <c r="Y11" s="567"/>
      <c r="Z11" s="566"/>
      <c r="AA11" s="567"/>
      <c r="AB11" s="566"/>
      <c r="AC11" s="567"/>
      <c r="AD11" s="566"/>
      <c r="AE11" s="569"/>
      <c r="AF11" s="569"/>
      <c r="AG11" s="567"/>
      <c r="AH11" s="566"/>
      <c r="AI11" s="567"/>
    </row>
    <row r="12" spans="1:35" ht="24.6" customHeight="1">
      <c r="D12" s="160"/>
      <c r="E12" s="347" t="s">
        <v>925</v>
      </c>
      <c r="F12" s="348"/>
      <c r="G12" s="348"/>
      <c r="H12" s="348"/>
      <c r="I12" s="349"/>
      <c r="J12" s="564">
        <v>2</v>
      </c>
      <c r="K12" s="565"/>
      <c r="L12" s="564"/>
      <c r="M12" s="565"/>
      <c r="N12" s="564"/>
      <c r="O12" s="565"/>
      <c r="P12" s="564">
        <v>27</v>
      </c>
      <c r="Q12" s="565"/>
      <c r="R12" s="564">
        <v>1</v>
      </c>
      <c r="S12" s="565"/>
      <c r="T12" s="564">
        <v>5</v>
      </c>
      <c r="U12" s="565"/>
      <c r="V12" s="564">
        <v>96</v>
      </c>
      <c r="W12" s="565"/>
      <c r="X12" s="564">
        <v>1</v>
      </c>
      <c r="Y12" s="565"/>
      <c r="Z12" s="564">
        <v>3</v>
      </c>
      <c r="AA12" s="565"/>
      <c r="AB12" s="564">
        <v>413</v>
      </c>
      <c r="AC12" s="565"/>
      <c r="AD12" s="564">
        <v>107</v>
      </c>
      <c r="AE12" s="568"/>
      <c r="AF12" s="568"/>
      <c r="AG12" s="565"/>
      <c r="AH12" s="564">
        <f t="shared" ref="AH12" si="0">SUM(J12:AG12)</f>
        <v>655</v>
      </c>
      <c r="AI12" s="565"/>
    </row>
    <row r="13" spans="1:35" ht="24.6" customHeight="1">
      <c r="D13" s="160"/>
      <c r="E13" s="350"/>
      <c r="F13" s="162"/>
      <c r="G13" s="162"/>
      <c r="H13" s="162"/>
      <c r="I13" s="351"/>
      <c r="J13" s="566"/>
      <c r="K13" s="567"/>
      <c r="L13" s="566"/>
      <c r="M13" s="567"/>
      <c r="N13" s="566"/>
      <c r="O13" s="567"/>
      <c r="P13" s="566"/>
      <c r="Q13" s="567"/>
      <c r="R13" s="566"/>
      <c r="S13" s="567"/>
      <c r="T13" s="566"/>
      <c r="U13" s="567"/>
      <c r="V13" s="566"/>
      <c r="W13" s="567"/>
      <c r="X13" s="566"/>
      <c r="Y13" s="567"/>
      <c r="Z13" s="566"/>
      <c r="AA13" s="567"/>
      <c r="AB13" s="566"/>
      <c r="AC13" s="567"/>
      <c r="AD13" s="566"/>
      <c r="AE13" s="569"/>
      <c r="AF13" s="569"/>
      <c r="AG13" s="567"/>
      <c r="AH13" s="566"/>
      <c r="AI13" s="567"/>
    </row>
    <row r="14" spans="1:35" ht="24.6" customHeight="1">
      <c r="D14" s="160" t="s">
        <v>477</v>
      </c>
      <c r="E14" s="347" t="s">
        <v>924</v>
      </c>
      <c r="F14" s="348"/>
      <c r="G14" s="348"/>
      <c r="H14" s="348"/>
      <c r="I14" s="349"/>
      <c r="J14" s="564">
        <v>1</v>
      </c>
      <c r="K14" s="565"/>
      <c r="L14" s="564"/>
      <c r="M14" s="565"/>
      <c r="N14" s="564"/>
      <c r="O14" s="565"/>
      <c r="P14" s="564">
        <v>6</v>
      </c>
      <c r="Q14" s="565"/>
      <c r="R14" s="564">
        <v>2</v>
      </c>
      <c r="S14" s="565"/>
      <c r="T14" s="564"/>
      <c r="U14" s="565"/>
      <c r="V14" s="564">
        <v>81</v>
      </c>
      <c r="W14" s="565"/>
      <c r="X14" s="564">
        <v>3</v>
      </c>
      <c r="Y14" s="565"/>
      <c r="Z14" s="564">
        <v>2</v>
      </c>
      <c r="AA14" s="565"/>
      <c r="AB14" s="564">
        <v>384</v>
      </c>
      <c r="AC14" s="565"/>
      <c r="AD14" s="564">
        <v>54</v>
      </c>
      <c r="AE14" s="568"/>
      <c r="AF14" s="568"/>
      <c r="AG14" s="565"/>
      <c r="AH14" s="564">
        <f t="shared" ref="AH14" si="1">SUM(J14:AG14)</f>
        <v>533</v>
      </c>
      <c r="AI14" s="565"/>
    </row>
    <row r="15" spans="1:35" ht="24.6" customHeight="1">
      <c r="D15" s="160"/>
      <c r="E15" s="350"/>
      <c r="F15" s="162"/>
      <c r="G15" s="162"/>
      <c r="H15" s="162"/>
      <c r="I15" s="351"/>
      <c r="J15" s="566"/>
      <c r="K15" s="567"/>
      <c r="L15" s="566"/>
      <c r="M15" s="567"/>
      <c r="N15" s="566"/>
      <c r="O15" s="567"/>
      <c r="P15" s="566"/>
      <c r="Q15" s="567"/>
      <c r="R15" s="566"/>
      <c r="S15" s="567"/>
      <c r="T15" s="566"/>
      <c r="U15" s="567"/>
      <c r="V15" s="566"/>
      <c r="W15" s="567"/>
      <c r="X15" s="566"/>
      <c r="Y15" s="567"/>
      <c r="Z15" s="566"/>
      <c r="AA15" s="567"/>
      <c r="AB15" s="566"/>
      <c r="AC15" s="567"/>
      <c r="AD15" s="566"/>
      <c r="AE15" s="569"/>
      <c r="AF15" s="569"/>
      <c r="AG15" s="567"/>
      <c r="AH15" s="566"/>
      <c r="AI15" s="567"/>
    </row>
    <row r="16" spans="1:35" ht="24.6" customHeight="1">
      <c r="D16" s="160"/>
      <c r="E16" s="347" t="s">
        <v>925</v>
      </c>
      <c r="F16" s="348"/>
      <c r="G16" s="348"/>
      <c r="H16" s="348"/>
      <c r="I16" s="349"/>
      <c r="J16" s="564">
        <v>1</v>
      </c>
      <c r="K16" s="565"/>
      <c r="L16" s="564"/>
      <c r="M16" s="565"/>
      <c r="N16" s="564"/>
      <c r="O16" s="565"/>
      <c r="P16" s="564">
        <v>6</v>
      </c>
      <c r="Q16" s="565"/>
      <c r="R16" s="564">
        <v>2</v>
      </c>
      <c r="S16" s="565"/>
      <c r="T16" s="564"/>
      <c r="U16" s="565"/>
      <c r="V16" s="564">
        <v>82</v>
      </c>
      <c r="W16" s="565"/>
      <c r="X16" s="564">
        <v>3</v>
      </c>
      <c r="Y16" s="565"/>
      <c r="Z16" s="564">
        <v>2</v>
      </c>
      <c r="AA16" s="565"/>
      <c r="AB16" s="564">
        <v>384</v>
      </c>
      <c r="AC16" s="565"/>
      <c r="AD16" s="564">
        <v>19</v>
      </c>
      <c r="AE16" s="568"/>
      <c r="AF16" s="568"/>
      <c r="AG16" s="565"/>
      <c r="AH16" s="564">
        <f t="shared" ref="AH16" si="2">SUM(J16:AG16)</f>
        <v>499</v>
      </c>
      <c r="AI16" s="565"/>
    </row>
    <row r="17" spans="4:35" ht="16.5" customHeight="1">
      <c r="D17" s="160"/>
      <c r="E17" s="350"/>
      <c r="F17" s="162"/>
      <c r="G17" s="162"/>
      <c r="H17" s="162"/>
      <c r="I17" s="351"/>
      <c r="J17" s="566"/>
      <c r="K17" s="567"/>
      <c r="L17" s="566"/>
      <c r="M17" s="567"/>
      <c r="N17" s="566"/>
      <c r="O17" s="567"/>
      <c r="P17" s="566"/>
      <c r="Q17" s="567"/>
      <c r="R17" s="566"/>
      <c r="S17" s="567"/>
      <c r="T17" s="566"/>
      <c r="U17" s="567"/>
      <c r="V17" s="566"/>
      <c r="W17" s="567"/>
      <c r="X17" s="566"/>
      <c r="Y17" s="567"/>
      <c r="Z17" s="566"/>
      <c r="AA17" s="567"/>
      <c r="AB17" s="566"/>
      <c r="AC17" s="567"/>
      <c r="AD17" s="566"/>
      <c r="AE17" s="569"/>
      <c r="AF17" s="569"/>
      <c r="AG17" s="567"/>
      <c r="AH17" s="566"/>
      <c r="AI17" s="567"/>
    </row>
    <row r="18" spans="4:35" ht="24.6" customHeight="1">
      <c r="D18" s="160" t="s">
        <v>478</v>
      </c>
      <c r="E18" s="347" t="s">
        <v>924</v>
      </c>
      <c r="F18" s="348"/>
      <c r="G18" s="348"/>
      <c r="H18" s="348"/>
      <c r="I18" s="349"/>
      <c r="J18" s="564"/>
      <c r="K18" s="565"/>
      <c r="L18" s="564"/>
      <c r="M18" s="565"/>
      <c r="N18" s="564"/>
      <c r="O18" s="565"/>
      <c r="P18" s="564">
        <v>16</v>
      </c>
      <c r="Q18" s="565"/>
      <c r="R18" s="564">
        <v>4</v>
      </c>
      <c r="S18" s="565"/>
      <c r="T18" s="564">
        <v>12</v>
      </c>
      <c r="U18" s="565"/>
      <c r="V18" s="564">
        <v>76</v>
      </c>
      <c r="W18" s="565"/>
      <c r="X18" s="564">
        <v>2</v>
      </c>
      <c r="Y18" s="565"/>
      <c r="Z18" s="564">
        <v>2</v>
      </c>
      <c r="AA18" s="565"/>
      <c r="AB18" s="564">
        <v>366</v>
      </c>
      <c r="AC18" s="565"/>
      <c r="AD18" s="564">
        <v>46</v>
      </c>
      <c r="AE18" s="568"/>
      <c r="AF18" s="568"/>
      <c r="AG18" s="565"/>
      <c r="AH18" s="564">
        <f t="shared" ref="AH18" si="3">SUM(J18:AG18)</f>
        <v>524</v>
      </c>
      <c r="AI18" s="565"/>
    </row>
    <row r="19" spans="4:35" ht="24.6" customHeight="1">
      <c r="D19" s="160"/>
      <c r="E19" s="350"/>
      <c r="F19" s="162"/>
      <c r="G19" s="162"/>
      <c r="H19" s="162"/>
      <c r="I19" s="351"/>
      <c r="J19" s="566"/>
      <c r="K19" s="567"/>
      <c r="L19" s="566"/>
      <c r="M19" s="567"/>
      <c r="N19" s="566"/>
      <c r="O19" s="567"/>
      <c r="P19" s="566"/>
      <c r="Q19" s="567"/>
      <c r="R19" s="566"/>
      <c r="S19" s="567"/>
      <c r="T19" s="566"/>
      <c r="U19" s="567"/>
      <c r="V19" s="566"/>
      <c r="W19" s="567"/>
      <c r="X19" s="566"/>
      <c r="Y19" s="567"/>
      <c r="Z19" s="566"/>
      <c r="AA19" s="567"/>
      <c r="AB19" s="566"/>
      <c r="AC19" s="567"/>
      <c r="AD19" s="566"/>
      <c r="AE19" s="569"/>
      <c r="AF19" s="569"/>
      <c r="AG19" s="567"/>
      <c r="AH19" s="566"/>
      <c r="AI19" s="567"/>
    </row>
    <row r="20" spans="4:35" ht="24.6" customHeight="1">
      <c r="D20" s="160"/>
      <c r="E20" s="347" t="s">
        <v>925</v>
      </c>
      <c r="F20" s="348"/>
      <c r="G20" s="348"/>
      <c r="H20" s="348"/>
      <c r="I20" s="349"/>
      <c r="J20" s="564"/>
      <c r="K20" s="565"/>
      <c r="L20" s="564"/>
      <c r="M20" s="565"/>
      <c r="N20" s="564"/>
      <c r="O20" s="565"/>
      <c r="P20" s="564">
        <v>16</v>
      </c>
      <c r="Q20" s="565"/>
      <c r="R20" s="564">
        <v>4</v>
      </c>
      <c r="S20" s="565"/>
      <c r="T20" s="564">
        <v>12</v>
      </c>
      <c r="U20" s="565"/>
      <c r="V20" s="564">
        <v>76</v>
      </c>
      <c r="W20" s="565"/>
      <c r="X20" s="564">
        <v>2</v>
      </c>
      <c r="Y20" s="565"/>
      <c r="Z20" s="564">
        <v>2</v>
      </c>
      <c r="AA20" s="565"/>
      <c r="AB20" s="564">
        <v>367</v>
      </c>
      <c r="AC20" s="565"/>
      <c r="AD20" s="564">
        <v>9</v>
      </c>
      <c r="AE20" s="568"/>
      <c r="AF20" s="568"/>
      <c r="AG20" s="565"/>
      <c r="AH20" s="564">
        <f t="shared" ref="AH20" si="4">SUM(J20:AG20)</f>
        <v>488</v>
      </c>
      <c r="AI20" s="565"/>
    </row>
    <row r="21" spans="4:35" ht="24.6" customHeight="1">
      <c r="D21" s="160"/>
      <c r="E21" s="350"/>
      <c r="F21" s="162"/>
      <c r="G21" s="162"/>
      <c r="H21" s="162"/>
      <c r="I21" s="351"/>
      <c r="J21" s="566"/>
      <c r="K21" s="567"/>
      <c r="L21" s="566"/>
      <c r="M21" s="567"/>
      <c r="N21" s="566"/>
      <c r="O21" s="567"/>
      <c r="P21" s="566"/>
      <c r="Q21" s="567"/>
      <c r="R21" s="566"/>
      <c r="S21" s="567"/>
      <c r="T21" s="566"/>
      <c r="U21" s="567"/>
      <c r="V21" s="566"/>
      <c r="W21" s="567"/>
      <c r="X21" s="566"/>
      <c r="Y21" s="567"/>
      <c r="Z21" s="566"/>
      <c r="AA21" s="567"/>
      <c r="AB21" s="566"/>
      <c r="AC21" s="567"/>
      <c r="AD21" s="566"/>
      <c r="AE21" s="569"/>
      <c r="AF21" s="569"/>
      <c r="AG21" s="567"/>
      <c r="AH21" s="566"/>
      <c r="AI21" s="567"/>
    </row>
    <row r="22" spans="4:35" ht="24.6" customHeight="1">
      <c r="D22" s="160" t="s">
        <v>499</v>
      </c>
      <c r="E22" s="347" t="s">
        <v>924</v>
      </c>
      <c r="F22" s="348"/>
      <c r="G22" s="348"/>
      <c r="H22" s="348"/>
      <c r="I22" s="349"/>
      <c r="J22" s="564">
        <f>J10+J14+J18</f>
        <v>3</v>
      </c>
      <c r="K22" s="565"/>
      <c r="L22" s="564">
        <f t="shared" ref="L22" si="5">L10+L14+L18</f>
        <v>0</v>
      </c>
      <c r="M22" s="565"/>
      <c r="N22" s="564">
        <f t="shared" ref="N22" si="6">N10+N14+N18</f>
        <v>0</v>
      </c>
      <c r="O22" s="565"/>
      <c r="P22" s="564">
        <f t="shared" ref="P22" si="7">P10+P14+P18</f>
        <v>47</v>
      </c>
      <c r="Q22" s="565"/>
      <c r="R22" s="564">
        <f t="shared" ref="R22" si="8">R10+R14+R18</f>
        <v>7</v>
      </c>
      <c r="S22" s="565"/>
      <c r="T22" s="564">
        <f t="shared" ref="T22" si="9">T10+T14+T18</f>
        <v>17</v>
      </c>
      <c r="U22" s="565"/>
      <c r="V22" s="564">
        <f t="shared" ref="V22" si="10">V10+V14+V18</f>
        <v>253</v>
      </c>
      <c r="W22" s="565"/>
      <c r="X22" s="564">
        <f t="shared" ref="X22" si="11">X10+X14+X18</f>
        <v>6</v>
      </c>
      <c r="Y22" s="565"/>
      <c r="Z22" s="564">
        <f t="shared" ref="Z22" si="12">Z10+Z14+Z18</f>
        <v>7</v>
      </c>
      <c r="AA22" s="565"/>
      <c r="AB22" s="564">
        <f t="shared" ref="AB22" si="13">AB10+AB14+AB18</f>
        <v>1162</v>
      </c>
      <c r="AC22" s="565"/>
      <c r="AD22" s="564">
        <f>AD10+AD14+AD18</f>
        <v>247</v>
      </c>
      <c r="AE22" s="568"/>
      <c r="AF22" s="568"/>
      <c r="AG22" s="565"/>
      <c r="AH22" s="564">
        <f>J22+L22+N22+P22+R22+T22+V22+X22+Z22+AB22+AD22</f>
        <v>1749</v>
      </c>
      <c r="AI22" s="565"/>
    </row>
    <row r="23" spans="4:35" ht="24.6" customHeight="1">
      <c r="D23" s="160"/>
      <c r="E23" s="350"/>
      <c r="F23" s="162"/>
      <c r="G23" s="162"/>
      <c r="H23" s="162"/>
      <c r="I23" s="351"/>
      <c r="J23" s="566"/>
      <c r="K23" s="567"/>
      <c r="L23" s="566"/>
      <c r="M23" s="567"/>
      <c r="N23" s="566"/>
      <c r="O23" s="567"/>
      <c r="P23" s="566"/>
      <c r="Q23" s="567"/>
      <c r="R23" s="566"/>
      <c r="S23" s="567"/>
      <c r="T23" s="566"/>
      <c r="U23" s="567"/>
      <c r="V23" s="566"/>
      <c r="W23" s="567"/>
      <c r="X23" s="566"/>
      <c r="Y23" s="567"/>
      <c r="Z23" s="566"/>
      <c r="AA23" s="567"/>
      <c r="AB23" s="566"/>
      <c r="AC23" s="567"/>
      <c r="AD23" s="566"/>
      <c r="AE23" s="569"/>
      <c r="AF23" s="569"/>
      <c r="AG23" s="567"/>
      <c r="AH23" s="566"/>
      <c r="AI23" s="567"/>
    </row>
    <row r="24" spans="4:35" ht="24.6" customHeight="1">
      <c r="D24" s="160"/>
      <c r="E24" s="347" t="s">
        <v>925</v>
      </c>
      <c r="F24" s="348"/>
      <c r="G24" s="348"/>
      <c r="H24" s="348"/>
      <c r="I24" s="349"/>
      <c r="J24" s="564">
        <f>J12+J16+J20</f>
        <v>3</v>
      </c>
      <c r="K24" s="565"/>
      <c r="L24" s="564">
        <f t="shared" ref="L24" si="14">L12+L16+L20</f>
        <v>0</v>
      </c>
      <c r="M24" s="565"/>
      <c r="N24" s="564">
        <f t="shared" ref="N24" si="15">N12+N16+N20</f>
        <v>0</v>
      </c>
      <c r="O24" s="565"/>
      <c r="P24" s="564">
        <f t="shared" ref="P24" si="16">P12+P16+P20</f>
        <v>49</v>
      </c>
      <c r="Q24" s="565"/>
      <c r="R24" s="564">
        <f t="shared" ref="R24" si="17">R12+R16+R20</f>
        <v>7</v>
      </c>
      <c r="S24" s="565"/>
      <c r="T24" s="564">
        <f t="shared" ref="T24" si="18">T12+T16+T20</f>
        <v>17</v>
      </c>
      <c r="U24" s="565"/>
      <c r="V24" s="564">
        <f t="shared" ref="V24" si="19">V12+V16+V20</f>
        <v>254</v>
      </c>
      <c r="W24" s="565"/>
      <c r="X24" s="564">
        <f t="shared" ref="X24" si="20">X12+X16+X20</f>
        <v>6</v>
      </c>
      <c r="Y24" s="565"/>
      <c r="Z24" s="564">
        <f t="shared" ref="Z24" si="21">Z12+Z16+Z20</f>
        <v>7</v>
      </c>
      <c r="AA24" s="565"/>
      <c r="AB24" s="564">
        <f t="shared" ref="AB24" si="22">AB12+AB16+AB20</f>
        <v>1164</v>
      </c>
      <c r="AC24" s="565"/>
      <c r="AD24" s="564">
        <f>AD12+AD16+AD20</f>
        <v>135</v>
      </c>
      <c r="AE24" s="568"/>
      <c r="AF24" s="568"/>
      <c r="AG24" s="565"/>
      <c r="AH24" s="564">
        <f>AH12+AH16+AH20</f>
        <v>1642</v>
      </c>
      <c r="AI24" s="565"/>
    </row>
    <row r="25" spans="4:35" ht="24.6" customHeight="1">
      <c r="D25" s="160"/>
      <c r="E25" s="350"/>
      <c r="F25" s="162"/>
      <c r="G25" s="162"/>
      <c r="H25" s="162"/>
      <c r="I25" s="351"/>
      <c r="J25" s="566"/>
      <c r="K25" s="567"/>
      <c r="L25" s="566"/>
      <c r="M25" s="567"/>
      <c r="N25" s="566"/>
      <c r="O25" s="567"/>
      <c r="P25" s="566"/>
      <c r="Q25" s="567"/>
      <c r="R25" s="566"/>
      <c r="S25" s="567"/>
      <c r="T25" s="566"/>
      <c r="U25" s="567"/>
      <c r="V25" s="566"/>
      <c r="W25" s="567"/>
      <c r="X25" s="566"/>
      <c r="Y25" s="567"/>
      <c r="Z25" s="566"/>
      <c r="AA25" s="567"/>
      <c r="AB25" s="566"/>
      <c r="AC25" s="567"/>
      <c r="AD25" s="566"/>
      <c r="AE25" s="569"/>
      <c r="AF25" s="569"/>
      <c r="AG25" s="567"/>
      <c r="AH25" s="566"/>
      <c r="AI25" s="567"/>
    </row>
    <row r="26" spans="4:35" ht="24.6" customHeight="1"/>
    <row r="27" spans="4:35" ht="24.6" customHeight="1"/>
    <row r="28" spans="4:35" ht="24.6" customHeight="1"/>
    <row r="29" spans="4:35" ht="24.6" customHeight="1"/>
    <row r="30" spans="4:35" ht="24.6" customHeight="1"/>
    <row r="31" spans="4:35" ht="24.6" customHeight="1"/>
    <row r="32" spans="4:35" ht="24.6" customHeight="1"/>
    <row r="33" spans="1:35" ht="18.9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row>
    <row r="34" spans="1:35" ht="18.9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row>
    <row r="35" spans="1:35" ht="18.95" customHeight="1">
      <c r="D35" s="152" t="s">
        <v>949</v>
      </c>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row>
    <row r="40" spans="1:35" ht="18.95" customHeight="1">
      <c r="A40" s="1" t="s">
        <v>1656</v>
      </c>
    </row>
  </sheetData>
  <mergeCells count="126">
    <mergeCell ref="AH20:AI21"/>
    <mergeCell ref="AH22:AI23"/>
    <mergeCell ref="E24:I25"/>
    <mergeCell ref="J24:K25"/>
    <mergeCell ref="L24:M25"/>
    <mergeCell ref="N24:O25"/>
    <mergeCell ref="D22:D25"/>
    <mergeCell ref="D18:D21"/>
    <mergeCell ref="X18:Y19"/>
    <mergeCell ref="AD18:AG19"/>
    <mergeCell ref="AH18:AI19"/>
    <mergeCell ref="E20:I21"/>
    <mergeCell ref="J20:K21"/>
    <mergeCell ref="P24:Q25"/>
    <mergeCell ref="R24:S25"/>
    <mergeCell ref="T24:U25"/>
    <mergeCell ref="V24:W25"/>
    <mergeCell ref="N22:O23"/>
    <mergeCell ref="P22:Q23"/>
    <mergeCell ref="R22:S23"/>
    <mergeCell ref="T22:U23"/>
    <mergeCell ref="V22:W23"/>
    <mergeCell ref="E18:I19"/>
    <mergeCell ref="J18:K19"/>
    <mergeCell ref="R20:S21"/>
    <mergeCell ref="AD24:AG25"/>
    <mergeCell ref="E16:I17"/>
    <mergeCell ref="J16:K17"/>
    <mergeCell ref="L16:M17"/>
    <mergeCell ref="N16:O17"/>
    <mergeCell ref="P16:Q17"/>
    <mergeCell ref="R16:S17"/>
    <mergeCell ref="X22:Y23"/>
    <mergeCell ref="L18:M19"/>
    <mergeCell ref="Z18:AA19"/>
    <mergeCell ref="AB18:AC19"/>
    <mergeCell ref="T20:U21"/>
    <mergeCell ref="V20:W21"/>
    <mergeCell ref="AD22:AG23"/>
    <mergeCell ref="N18:O19"/>
    <mergeCell ref="P18:Q19"/>
    <mergeCell ref="R18:S19"/>
    <mergeCell ref="T18:U19"/>
    <mergeCell ref="V18:W19"/>
    <mergeCell ref="AD20:AG21"/>
    <mergeCell ref="X16:Y17"/>
    <mergeCell ref="Z16:AA17"/>
    <mergeCell ref="AB16:AC17"/>
    <mergeCell ref="AD16:AG17"/>
    <mergeCell ref="AH16:AI17"/>
    <mergeCell ref="R14:S15"/>
    <mergeCell ref="T14:U15"/>
    <mergeCell ref="V14:W15"/>
    <mergeCell ref="X14:Y15"/>
    <mergeCell ref="Z14:AA15"/>
    <mergeCell ref="AB14:AC15"/>
    <mergeCell ref="AD14:AG15"/>
    <mergeCell ref="AH14:AI15"/>
    <mergeCell ref="D10:D13"/>
    <mergeCell ref="D14:D17"/>
    <mergeCell ref="E14:I15"/>
    <mergeCell ref="J14:K15"/>
    <mergeCell ref="L14:M15"/>
    <mergeCell ref="N14:O15"/>
    <mergeCell ref="P14:Q15"/>
    <mergeCell ref="T16:U17"/>
    <mergeCell ref="V16:W17"/>
    <mergeCell ref="Z12:AA13"/>
    <mergeCell ref="AB12:AC13"/>
    <mergeCell ref="AD12:AG13"/>
    <mergeCell ref="AD10:AG11"/>
    <mergeCell ref="L10:M11"/>
    <mergeCell ref="N10:O11"/>
    <mergeCell ref="P10:Q11"/>
    <mergeCell ref="AH10:AI11"/>
    <mergeCell ref="AH12:AI13"/>
    <mergeCell ref="T10:U11"/>
    <mergeCell ref="V10:W11"/>
    <mergeCell ref="Z10:AA11"/>
    <mergeCell ref="AB10:AC11"/>
    <mergeCell ref="T12:U13"/>
    <mergeCell ref="V12:W13"/>
    <mergeCell ref="X12:Y13"/>
    <mergeCell ref="R12:S13"/>
    <mergeCell ref="R10:S11"/>
    <mergeCell ref="Z4:AI4"/>
    <mergeCell ref="AD5:AG9"/>
    <mergeCell ref="V5:W9"/>
    <mergeCell ref="X5:Y9"/>
    <mergeCell ref="Z5:AA9"/>
    <mergeCell ref="AB5:AC9"/>
    <mergeCell ref="D3:S4"/>
    <mergeCell ref="D5:D9"/>
    <mergeCell ref="E5:I6"/>
    <mergeCell ref="J5:K9"/>
    <mergeCell ref="L5:M9"/>
    <mergeCell ref="N5:O9"/>
    <mergeCell ref="P5:Q9"/>
    <mergeCell ref="R5:S9"/>
    <mergeCell ref="AH5:AI9"/>
    <mergeCell ref="E8:I9"/>
    <mergeCell ref="T5:U9"/>
    <mergeCell ref="D35:AI35"/>
    <mergeCell ref="E10:I11"/>
    <mergeCell ref="E12:I13"/>
    <mergeCell ref="J10:K11"/>
    <mergeCell ref="X24:Y25"/>
    <mergeCell ref="Z24:AA25"/>
    <mergeCell ref="AB24:AC25"/>
    <mergeCell ref="AH24:AI25"/>
    <mergeCell ref="Z22:AA23"/>
    <mergeCell ref="AB22:AC23"/>
    <mergeCell ref="E22:I23"/>
    <mergeCell ref="J22:K23"/>
    <mergeCell ref="L22:M23"/>
    <mergeCell ref="X20:Y21"/>
    <mergeCell ref="Z20:AA21"/>
    <mergeCell ref="AB20:AC21"/>
    <mergeCell ref="X10:Y11"/>
    <mergeCell ref="L20:M21"/>
    <mergeCell ref="N20:O21"/>
    <mergeCell ref="P20:Q21"/>
    <mergeCell ref="J12:K13"/>
    <mergeCell ref="L12:M13"/>
    <mergeCell ref="N12:O13"/>
    <mergeCell ref="P12:Q13"/>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3:AF43"/>
  <sheetViews>
    <sheetView workbookViewId="0">
      <selection activeCell="A40" sqref="A40:AC41"/>
    </sheetView>
  </sheetViews>
  <sheetFormatPr defaultColWidth="3.125" defaultRowHeight="18.75" customHeight="1"/>
  <cols>
    <col min="1" max="31" width="2.625" style="1" customWidth="1"/>
    <col min="32" max="32" width="2.875" style="1" customWidth="1"/>
    <col min="33" max="16384" width="3.125" style="1"/>
  </cols>
  <sheetData>
    <row r="3" spans="1:32" ht="18.75" customHeight="1">
      <c r="A3" s="161" t="s">
        <v>1655</v>
      </c>
      <c r="B3" s="161"/>
      <c r="C3" s="161"/>
      <c r="D3" s="161"/>
      <c r="E3" s="161"/>
      <c r="F3" s="161"/>
      <c r="G3" s="161"/>
      <c r="H3" s="161"/>
      <c r="I3" s="161"/>
      <c r="J3" s="161"/>
      <c r="K3" s="161"/>
      <c r="L3" s="161"/>
      <c r="M3" s="161"/>
      <c r="N3" s="161"/>
      <c r="O3" s="161"/>
      <c r="P3" s="161"/>
      <c r="Q3" s="14"/>
      <c r="R3" s="14"/>
      <c r="S3" s="14"/>
      <c r="T3" s="14"/>
      <c r="U3" s="14"/>
      <c r="V3" s="14"/>
      <c r="W3" s="14"/>
      <c r="X3" s="14"/>
      <c r="Y3" s="14"/>
      <c r="Z3" s="14"/>
      <c r="AA3" s="14"/>
      <c r="AB3" s="14"/>
      <c r="AC3" s="14"/>
      <c r="AD3" s="14"/>
      <c r="AE3" s="14"/>
      <c r="AF3" s="14"/>
    </row>
    <row r="4" spans="1:32" ht="18.75" customHeight="1">
      <c r="A4" s="161"/>
      <c r="B4" s="161"/>
      <c r="C4" s="161"/>
      <c r="D4" s="161"/>
      <c r="E4" s="161"/>
      <c r="F4" s="161"/>
      <c r="G4" s="161"/>
      <c r="H4" s="161"/>
      <c r="I4" s="161"/>
      <c r="J4" s="161"/>
      <c r="K4" s="161"/>
      <c r="L4" s="161"/>
      <c r="M4" s="161"/>
      <c r="N4" s="161"/>
      <c r="O4" s="161"/>
      <c r="P4" s="161"/>
      <c r="Q4" s="14"/>
      <c r="R4" s="14"/>
      <c r="S4" s="14"/>
      <c r="T4" s="14"/>
      <c r="U4" s="162" t="s">
        <v>1573</v>
      </c>
      <c r="V4" s="162"/>
      <c r="W4" s="162"/>
      <c r="X4" s="162"/>
      <c r="Y4" s="162"/>
      <c r="Z4" s="162"/>
      <c r="AA4" s="162"/>
      <c r="AB4" s="162"/>
      <c r="AC4" s="162"/>
      <c r="AD4" s="162"/>
      <c r="AE4" s="162"/>
    </row>
    <row r="5" spans="1:32" ht="18.75" customHeight="1">
      <c r="A5" s="163" t="s">
        <v>931</v>
      </c>
      <c r="B5" s="164"/>
      <c r="C5" s="164"/>
      <c r="D5" s="164"/>
      <c r="E5" s="164"/>
      <c r="F5" s="164"/>
      <c r="G5" s="165"/>
      <c r="H5" s="169" t="s">
        <v>1592</v>
      </c>
      <c r="I5" s="159"/>
      <c r="J5" s="159"/>
      <c r="K5" s="159" t="s">
        <v>603</v>
      </c>
      <c r="L5" s="159"/>
      <c r="M5" s="159"/>
      <c r="N5" s="169" t="s">
        <v>1593</v>
      </c>
      <c r="O5" s="159"/>
      <c r="P5" s="159"/>
      <c r="Q5" s="159" t="s">
        <v>1594</v>
      </c>
      <c r="R5" s="159"/>
      <c r="S5" s="159"/>
      <c r="T5" s="169" t="s">
        <v>1595</v>
      </c>
      <c r="U5" s="159"/>
      <c r="V5" s="159"/>
      <c r="W5" s="159" t="s">
        <v>1596</v>
      </c>
      <c r="X5" s="159"/>
      <c r="Y5" s="159"/>
      <c r="Z5" s="169" t="s">
        <v>1597</v>
      </c>
      <c r="AA5" s="159"/>
      <c r="AB5" s="159"/>
      <c r="AC5" s="159" t="s">
        <v>522</v>
      </c>
      <c r="AD5" s="159"/>
      <c r="AE5" s="159"/>
    </row>
    <row r="6" spans="1:32" ht="18.75" customHeight="1">
      <c r="A6" s="166" t="s">
        <v>932</v>
      </c>
      <c r="B6" s="167"/>
      <c r="C6" s="167"/>
      <c r="D6" s="167"/>
      <c r="E6" s="167"/>
      <c r="F6" s="167"/>
      <c r="G6" s="168"/>
      <c r="H6" s="169"/>
      <c r="I6" s="159"/>
      <c r="J6" s="159"/>
      <c r="K6" s="159"/>
      <c r="L6" s="159"/>
      <c r="M6" s="159"/>
      <c r="N6" s="169"/>
      <c r="O6" s="159"/>
      <c r="P6" s="159"/>
      <c r="Q6" s="159"/>
      <c r="R6" s="159"/>
      <c r="S6" s="159"/>
      <c r="T6" s="169"/>
      <c r="U6" s="159"/>
      <c r="V6" s="159"/>
      <c r="W6" s="159"/>
      <c r="X6" s="159"/>
      <c r="Y6" s="159"/>
      <c r="Z6" s="169"/>
      <c r="AA6" s="159"/>
      <c r="AB6" s="159"/>
      <c r="AC6" s="159"/>
      <c r="AD6" s="159"/>
      <c r="AE6" s="159"/>
    </row>
    <row r="7" spans="1:32" ht="18.75" customHeight="1">
      <c r="A7" s="411" t="s">
        <v>933</v>
      </c>
      <c r="B7" s="411"/>
      <c r="C7" s="411"/>
      <c r="D7" s="411"/>
      <c r="E7" s="411"/>
      <c r="F7" s="411"/>
      <c r="G7" s="411"/>
      <c r="H7" s="158"/>
      <c r="I7" s="158"/>
      <c r="J7" s="158"/>
      <c r="K7" s="158">
        <v>1</v>
      </c>
      <c r="L7" s="158"/>
      <c r="M7" s="158"/>
      <c r="N7" s="158">
        <v>1</v>
      </c>
      <c r="O7" s="158"/>
      <c r="P7" s="158"/>
      <c r="Q7" s="158"/>
      <c r="R7" s="158"/>
      <c r="S7" s="158"/>
      <c r="T7" s="158">
        <v>1</v>
      </c>
      <c r="U7" s="158"/>
      <c r="V7" s="158"/>
      <c r="W7" s="158"/>
      <c r="X7" s="158"/>
      <c r="Y7" s="158"/>
      <c r="Z7" s="158"/>
      <c r="AA7" s="158"/>
      <c r="AB7" s="158"/>
      <c r="AC7" s="158">
        <f>SUM(H7:AB7)</f>
        <v>3</v>
      </c>
      <c r="AD7" s="158"/>
      <c r="AE7" s="158"/>
    </row>
    <row r="8" spans="1:32" ht="18.75" customHeight="1">
      <c r="A8" s="159" t="s">
        <v>916</v>
      </c>
      <c r="B8" s="159"/>
      <c r="C8" s="159"/>
      <c r="D8" s="159"/>
      <c r="E8" s="159"/>
      <c r="F8" s="159"/>
      <c r="G8" s="159"/>
      <c r="H8" s="158"/>
      <c r="I8" s="158"/>
      <c r="J8" s="158"/>
      <c r="K8" s="158"/>
      <c r="L8" s="158"/>
      <c r="M8" s="158"/>
      <c r="N8" s="158"/>
      <c r="O8" s="158"/>
      <c r="P8" s="158"/>
      <c r="Q8" s="158"/>
      <c r="R8" s="158"/>
      <c r="S8" s="158"/>
      <c r="T8" s="158"/>
      <c r="U8" s="158"/>
      <c r="V8" s="158"/>
      <c r="W8" s="158"/>
      <c r="X8" s="158"/>
      <c r="Y8" s="158"/>
      <c r="Z8" s="158"/>
      <c r="AA8" s="158"/>
      <c r="AB8" s="158"/>
      <c r="AC8" s="158">
        <f t="shared" ref="AC8:AC18" si="0">SUM(H8:AB8)</f>
        <v>0</v>
      </c>
      <c r="AD8" s="158"/>
      <c r="AE8" s="158"/>
    </row>
    <row r="9" spans="1:32" ht="18.75" customHeight="1">
      <c r="A9" s="159" t="s">
        <v>934</v>
      </c>
      <c r="B9" s="159"/>
      <c r="C9" s="159"/>
      <c r="D9" s="159"/>
      <c r="E9" s="159"/>
      <c r="F9" s="159"/>
      <c r="G9" s="159"/>
      <c r="H9" s="158"/>
      <c r="I9" s="158"/>
      <c r="J9" s="158"/>
      <c r="K9" s="158"/>
      <c r="L9" s="158"/>
      <c r="M9" s="158"/>
      <c r="N9" s="158"/>
      <c r="O9" s="158"/>
      <c r="P9" s="158"/>
      <c r="Q9" s="158"/>
      <c r="R9" s="158"/>
      <c r="S9" s="158"/>
      <c r="T9" s="158"/>
      <c r="U9" s="158"/>
      <c r="V9" s="158"/>
      <c r="W9" s="158"/>
      <c r="X9" s="158"/>
      <c r="Y9" s="158"/>
      <c r="Z9" s="158"/>
      <c r="AA9" s="158"/>
      <c r="AB9" s="158"/>
      <c r="AC9" s="158">
        <f t="shared" si="0"/>
        <v>0</v>
      </c>
      <c r="AD9" s="158"/>
      <c r="AE9" s="158"/>
    </row>
    <row r="10" spans="1:32" ht="18.75" customHeight="1">
      <c r="A10" s="159" t="s">
        <v>918</v>
      </c>
      <c r="B10" s="159"/>
      <c r="C10" s="159"/>
      <c r="D10" s="159"/>
      <c r="E10" s="159"/>
      <c r="F10" s="159"/>
      <c r="G10" s="159"/>
      <c r="H10" s="158">
        <v>7</v>
      </c>
      <c r="I10" s="158"/>
      <c r="J10" s="158"/>
      <c r="K10" s="158">
        <v>6</v>
      </c>
      <c r="L10" s="158"/>
      <c r="M10" s="158"/>
      <c r="N10" s="158">
        <v>10</v>
      </c>
      <c r="O10" s="158"/>
      <c r="P10" s="158"/>
      <c r="Q10" s="158">
        <v>7</v>
      </c>
      <c r="R10" s="158"/>
      <c r="S10" s="158"/>
      <c r="T10" s="158">
        <v>5</v>
      </c>
      <c r="U10" s="158"/>
      <c r="V10" s="158"/>
      <c r="W10" s="158">
        <v>4</v>
      </c>
      <c r="X10" s="158"/>
      <c r="Y10" s="158"/>
      <c r="Z10" s="158">
        <v>8</v>
      </c>
      <c r="AA10" s="158"/>
      <c r="AB10" s="158"/>
      <c r="AC10" s="158">
        <f t="shared" si="0"/>
        <v>47</v>
      </c>
      <c r="AD10" s="158"/>
      <c r="AE10" s="158"/>
    </row>
    <row r="11" spans="1:32" ht="18.75" customHeight="1">
      <c r="A11" s="159" t="s">
        <v>919</v>
      </c>
      <c r="B11" s="159"/>
      <c r="C11" s="159"/>
      <c r="D11" s="159"/>
      <c r="E11" s="159"/>
      <c r="F11" s="159"/>
      <c r="G11" s="159"/>
      <c r="H11" s="158">
        <v>1</v>
      </c>
      <c r="I11" s="158"/>
      <c r="J11" s="158"/>
      <c r="K11" s="158">
        <v>1</v>
      </c>
      <c r="L11" s="158"/>
      <c r="M11" s="158"/>
      <c r="N11" s="158">
        <v>3</v>
      </c>
      <c r="O11" s="158"/>
      <c r="P11" s="158"/>
      <c r="Q11" s="158">
        <v>1</v>
      </c>
      <c r="R11" s="158"/>
      <c r="S11" s="158"/>
      <c r="T11" s="158">
        <v>1</v>
      </c>
      <c r="U11" s="158"/>
      <c r="V11" s="158"/>
      <c r="W11" s="158"/>
      <c r="X11" s="158"/>
      <c r="Y11" s="158"/>
      <c r="Z11" s="158"/>
      <c r="AA11" s="158"/>
      <c r="AB11" s="158"/>
      <c r="AC11" s="158">
        <f t="shared" si="0"/>
        <v>7</v>
      </c>
      <c r="AD11" s="158"/>
      <c r="AE11" s="158"/>
    </row>
    <row r="12" spans="1:32" ht="18.75" customHeight="1">
      <c r="A12" s="159" t="s">
        <v>920</v>
      </c>
      <c r="B12" s="159"/>
      <c r="C12" s="159"/>
      <c r="D12" s="159"/>
      <c r="E12" s="159"/>
      <c r="F12" s="159"/>
      <c r="G12" s="159"/>
      <c r="H12" s="158">
        <v>11</v>
      </c>
      <c r="I12" s="158"/>
      <c r="J12" s="158"/>
      <c r="K12" s="158"/>
      <c r="L12" s="158"/>
      <c r="M12" s="158"/>
      <c r="N12" s="158">
        <v>1</v>
      </c>
      <c r="O12" s="158"/>
      <c r="P12" s="158"/>
      <c r="Q12" s="158"/>
      <c r="R12" s="158"/>
      <c r="S12" s="158"/>
      <c r="T12" s="158">
        <v>1</v>
      </c>
      <c r="U12" s="158"/>
      <c r="V12" s="158"/>
      <c r="W12" s="158"/>
      <c r="X12" s="158"/>
      <c r="Y12" s="158"/>
      <c r="Z12" s="158">
        <v>4</v>
      </c>
      <c r="AA12" s="158"/>
      <c r="AB12" s="158"/>
      <c r="AC12" s="158">
        <f t="shared" si="0"/>
        <v>17</v>
      </c>
      <c r="AD12" s="158"/>
      <c r="AE12" s="158"/>
    </row>
    <row r="13" spans="1:32" ht="18.75" customHeight="1">
      <c r="A13" s="159" t="s">
        <v>921</v>
      </c>
      <c r="B13" s="159"/>
      <c r="C13" s="159"/>
      <c r="D13" s="159"/>
      <c r="E13" s="159"/>
      <c r="F13" s="159"/>
      <c r="G13" s="159"/>
      <c r="H13" s="158">
        <v>40</v>
      </c>
      <c r="I13" s="158"/>
      <c r="J13" s="158"/>
      <c r="K13" s="158">
        <v>33</v>
      </c>
      <c r="L13" s="158"/>
      <c r="M13" s="158"/>
      <c r="N13" s="158">
        <v>30</v>
      </c>
      <c r="O13" s="158"/>
      <c r="P13" s="158"/>
      <c r="Q13" s="158">
        <v>41</v>
      </c>
      <c r="R13" s="158"/>
      <c r="S13" s="158"/>
      <c r="T13" s="158">
        <v>28</v>
      </c>
      <c r="U13" s="158"/>
      <c r="V13" s="158"/>
      <c r="W13" s="158">
        <v>41</v>
      </c>
      <c r="X13" s="158"/>
      <c r="Y13" s="158"/>
      <c r="Z13" s="158">
        <v>40</v>
      </c>
      <c r="AA13" s="158"/>
      <c r="AB13" s="158"/>
      <c r="AC13" s="158">
        <f t="shared" si="0"/>
        <v>253</v>
      </c>
      <c r="AD13" s="158"/>
      <c r="AE13" s="158"/>
    </row>
    <row r="14" spans="1:32" ht="18.75" customHeight="1">
      <c r="A14" s="159" t="s">
        <v>935</v>
      </c>
      <c r="B14" s="159"/>
      <c r="C14" s="159"/>
      <c r="D14" s="159"/>
      <c r="E14" s="159"/>
      <c r="F14" s="159"/>
      <c r="G14" s="159"/>
      <c r="H14" s="158">
        <v>1</v>
      </c>
      <c r="I14" s="158"/>
      <c r="J14" s="158"/>
      <c r="K14" s="158">
        <v>3</v>
      </c>
      <c r="L14" s="158"/>
      <c r="M14" s="158"/>
      <c r="N14" s="158"/>
      <c r="O14" s="158"/>
      <c r="P14" s="158"/>
      <c r="Q14" s="158"/>
      <c r="R14" s="158"/>
      <c r="S14" s="158"/>
      <c r="T14" s="158">
        <v>1</v>
      </c>
      <c r="U14" s="158"/>
      <c r="V14" s="158"/>
      <c r="W14" s="158">
        <v>1</v>
      </c>
      <c r="X14" s="158"/>
      <c r="Y14" s="158"/>
      <c r="Z14" s="158"/>
      <c r="AA14" s="158"/>
      <c r="AB14" s="158"/>
      <c r="AC14" s="158">
        <f t="shared" si="0"/>
        <v>6</v>
      </c>
      <c r="AD14" s="158"/>
      <c r="AE14" s="158"/>
    </row>
    <row r="15" spans="1:32" ht="18.75" customHeight="1">
      <c r="A15" s="159" t="s">
        <v>923</v>
      </c>
      <c r="B15" s="159"/>
      <c r="C15" s="159"/>
      <c r="D15" s="159"/>
      <c r="E15" s="159"/>
      <c r="F15" s="159"/>
      <c r="G15" s="159"/>
      <c r="H15" s="158">
        <v>1</v>
      </c>
      <c r="I15" s="158"/>
      <c r="J15" s="158"/>
      <c r="K15" s="158">
        <v>1</v>
      </c>
      <c r="L15" s="158"/>
      <c r="M15" s="158"/>
      <c r="N15" s="158">
        <v>2</v>
      </c>
      <c r="O15" s="158"/>
      <c r="P15" s="158"/>
      <c r="Q15" s="158"/>
      <c r="R15" s="158"/>
      <c r="S15" s="158"/>
      <c r="T15" s="158">
        <v>1</v>
      </c>
      <c r="U15" s="158"/>
      <c r="V15" s="158"/>
      <c r="W15" s="158"/>
      <c r="X15" s="158"/>
      <c r="Y15" s="158"/>
      <c r="Z15" s="158">
        <v>2</v>
      </c>
      <c r="AA15" s="158"/>
      <c r="AB15" s="158"/>
      <c r="AC15" s="158">
        <f t="shared" si="0"/>
        <v>7</v>
      </c>
      <c r="AD15" s="158"/>
      <c r="AE15" s="158"/>
    </row>
    <row r="16" spans="1:32" ht="18.75" customHeight="1">
      <c r="A16" s="159" t="s">
        <v>936</v>
      </c>
      <c r="B16" s="159"/>
      <c r="C16" s="159"/>
      <c r="D16" s="159"/>
      <c r="E16" s="159"/>
      <c r="F16" s="159"/>
      <c r="G16" s="159"/>
      <c r="H16" s="158">
        <v>154</v>
      </c>
      <c r="I16" s="158"/>
      <c r="J16" s="158"/>
      <c r="K16" s="158">
        <v>185</v>
      </c>
      <c r="L16" s="158"/>
      <c r="M16" s="158"/>
      <c r="N16" s="158">
        <v>169</v>
      </c>
      <c r="O16" s="158"/>
      <c r="P16" s="158"/>
      <c r="Q16" s="158">
        <v>160</v>
      </c>
      <c r="R16" s="158"/>
      <c r="S16" s="158"/>
      <c r="T16" s="158">
        <v>157</v>
      </c>
      <c r="U16" s="158"/>
      <c r="V16" s="158"/>
      <c r="W16" s="158">
        <v>179</v>
      </c>
      <c r="X16" s="158"/>
      <c r="Y16" s="158"/>
      <c r="Z16" s="158">
        <v>158</v>
      </c>
      <c r="AA16" s="158"/>
      <c r="AB16" s="158"/>
      <c r="AC16" s="158">
        <f t="shared" si="0"/>
        <v>1162</v>
      </c>
      <c r="AD16" s="158"/>
      <c r="AE16" s="158"/>
    </row>
    <row r="17" spans="1:31" ht="18.75" customHeight="1">
      <c r="A17" s="159" t="s">
        <v>937</v>
      </c>
      <c r="B17" s="159"/>
      <c r="C17" s="159"/>
      <c r="D17" s="159"/>
      <c r="E17" s="159"/>
      <c r="F17" s="159"/>
      <c r="G17" s="159"/>
      <c r="H17" s="158">
        <v>35</v>
      </c>
      <c r="I17" s="158"/>
      <c r="J17" s="158"/>
      <c r="K17" s="158">
        <v>41</v>
      </c>
      <c r="L17" s="158"/>
      <c r="M17" s="158"/>
      <c r="N17" s="158">
        <v>37</v>
      </c>
      <c r="O17" s="158"/>
      <c r="P17" s="158"/>
      <c r="Q17" s="158">
        <v>40</v>
      </c>
      <c r="R17" s="158"/>
      <c r="S17" s="158"/>
      <c r="T17" s="158">
        <v>28</v>
      </c>
      <c r="U17" s="158"/>
      <c r="V17" s="158"/>
      <c r="W17" s="158">
        <v>39</v>
      </c>
      <c r="X17" s="158"/>
      <c r="Y17" s="158"/>
      <c r="Z17" s="158">
        <v>27</v>
      </c>
      <c r="AA17" s="158"/>
      <c r="AB17" s="158"/>
      <c r="AC17" s="158">
        <f t="shared" si="0"/>
        <v>247</v>
      </c>
      <c r="AD17" s="158"/>
      <c r="AE17" s="158"/>
    </row>
    <row r="18" spans="1:31" ht="18.75" customHeight="1">
      <c r="A18" s="159" t="s">
        <v>480</v>
      </c>
      <c r="B18" s="159"/>
      <c r="C18" s="159"/>
      <c r="D18" s="159"/>
      <c r="E18" s="159"/>
      <c r="F18" s="159"/>
      <c r="G18" s="159"/>
      <c r="H18" s="158">
        <f>SUM(H7:J17)</f>
        <v>250</v>
      </c>
      <c r="I18" s="158"/>
      <c r="J18" s="158"/>
      <c r="K18" s="158">
        <f t="shared" ref="K18" si="1">SUM(K7:M17)</f>
        <v>271</v>
      </c>
      <c r="L18" s="158"/>
      <c r="M18" s="158"/>
      <c r="N18" s="158">
        <f t="shared" ref="N18" si="2">SUM(N7:P17)</f>
        <v>253</v>
      </c>
      <c r="O18" s="158"/>
      <c r="P18" s="158"/>
      <c r="Q18" s="158">
        <f t="shared" ref="Q18" si="3">SUM(Q7:S17)</f>
        <v>249</v>
      </c>
      <c r="R18" s="158"/>
      <c r="S18" s="158"/>
      <c r="T18" s="158">
        <f t="shared" ref="T18" si="4">SUM(T7:V17)</f>
        <v>223</v>
      </c>
      <c r="U18" s="158"/>
      <c r="V18" s="158"/>
      <c r="W18" s="158">
        <f t="shared" ref="W18" si="5">SUM(W7:Y17)</f>
        <v>264</v>
      </c>
      <c r="X18" s="158"/>
      <c r="Y18" s="158"/>
      <c r="Z18" s="158">
        <f t="shared" ref="Z18" si="6">SUM(Z7:AB17)</f>
        <v>239</v>
      </c>
      <c r="AA18" s="158"/>
      <c r="AB18" s="158"/>
      <c r="AC18" s="158">
        <f t="shared" si="0"/>
        <v>1749</v>
      </c>
      <c r="AD18" s="158"/>
      <c r="AE18" s="158"/>
    </row>
    <row r="21" spans="1:31" ht="18.75" customHeight="1">
      <c r="A21" s="161" t="s">
        <v>938</v>
      </c>
      <c r="B21" s="161"/>
      <c r="C21" s="161"/>
      <c r="D21" s="161"/>
      <c r="E21" s="161"/>
      <c r="F21" s="161"/>
      <c r="G21" s="161"/>
      <c r="H21" s="161"/>
      <c r="I21" s="161"/>
      <c r="J21" s="161"/>
      <c r="K21" s="161"/>
      <c r="L21" s="161"/>
      <c r="M21" s="161"/>
      <c r="N21" s="161"/>
      <c r="O21" s="161"/>
      <c r="P21" s="161"/>
      <c r="Q21" s="161"/>
      <c r="R21" s="161"/>
    </row>
    <row r="22" spans="1:31" ht="18.75" customHeight="1">
      <c r="A22" s="161"/>
      <c r="B22" s="161"/>
      <c r="C22" s="161"/>
      <c r="D22" s="161"/>
      <c r="E22" s="161"/>
      <c r="F22" s="161"/>
      <c r="G22" s="161"/>
      <c r="H22" s="161"/>
      <c r="I22" s="161"/>
      <c r="J22" s="161"/>
      <c r="K22" s="161"/>
      <c r="L22" s="161"/>
      <c r="M22" s="161"/>
      <c r="N22" s="161"/>
      <c r="O22" s="161"/>
      <c r="P22" s="161"/>
      <c r="Q22" s="161"/>
      <c r="R22" s="161"/>
      <c r="S22" s="258" t="s">
        <v>1573</v>
      </c>
      <c r="T22" s="258"/>
      <c r="U22" s="258"/>
      <c r="V22" s="258"/>
      <c r="W22" s="258"/>
      <c r="X22" s="258"/>
      <c r="Y22" s="258"/>
      <c r="Z22" s="258"/>
      <c r="AA22" s="258"/>
      <c r="AB22" s="258"/>
      <c r="AC22" s="258"/>
      <c r="AD22" s="258"/>
      <c r="AE22" s="258"/>
    </row>
    <row r="23" spans="1:31" ht="18.75" customHeight="1">
      <c r="A23" s="163" t="s">
        <v>913</v>
      </c>
      <c r="B23" s="164"/>
      <c r="C23" s="164"/>
      <c r="D23" s="164"/>
      <c r="E23" s="165"/>
      <c r="F23" s="160" t="s">
        <v>915</v>
      </c>
      <c r="G23" s="160"/>
      <c r="H23" s="160" t="s">
        <v>916</v>
      </c>
      <c r="I23" s="160"/>
      <c r="J23" s="160" t="s">
        <v>917</v>
      </c>
      <c r="K23" s="160"/>
      <c r="L23" s="160" t="s">
        <v>918</v>
      </c>
      <c r="M23" s="160"/>
      <c r="N23" s="160" t="s">
        <v>919</v>
      </c>
      <c r="O23" s="160"/>
      <c r="P23" s="160" t="s">
        <v>920</v>
      </c>
      <c r="Q23" s="160"/>
      <c r="R23" s="160" t="s">
        <v>921</v>
      </c>
      <c r="S23" s="160"/>
      <c r="T23" s="160" t="s">
        <v>922</v>
      </c>
      <c r="U23" s="160"/>
      <c r="V23" s="160" t="s">
        <v>923</v>
      </c>
      <c r="W23" s="160"/>
      <c r="X23" s="160" t="s">
        <v>914</v>
      </c>
      <c r="Y23" s="160"/>
      <c r="Z23" s="402" t="s">
        <v>462</v>
      </c>
      <c r="AA23" s="403"/>
      <c r="AB23" s="160" t="s">
        <v>480</v>
      </c>
      <c r="AC23" s="160"/>
      <c r="AD23" s="160"/>
      <c r="AE23" s="38"/>
    </row>
    <row r="24" spans="1:31" ht="18.75" customHeight="1">
      <c r="A24" s="230"/>
      <c r="B24" s="220"/>
      <c r="C24" s="220"/>
      <c r="D24" s="220"/>
      <c r="E24" s="221"/>
      <c r="F24" s="160"/>
      <c r="G24" s="160"/>
      <c r="H24" s="160"/>
      <c r="I24" s="160"/>
      <c r="J24" s="160"/>
      <c r="K24" s="160"/>
      <c r="L24" s="160"/>
      <c r="M24" s="160"/>
      <c r="N24" s="160"/>
      <c r="O24" s="160"/>
      <c r="P24" s="160"/>
      <c r="Q24" s="160"/>
      <c r="R24" s="160"/>
      <c r="S24" s="160"/>
      <c r="T24" s="160"/>
      <c r="U24" s="160"/>
      <c r="V24" s="160"/>
      <c r="W24" s="160"/>
      <c r="X24" s="160"/>
      <c r="Y24" s="160"/>
      <c r="Z24" s="404"/>
      <c r="AA24" s="405"/>
      <c r="AB24" s="160"/>
      <c r="AC24" s="160"/>
      <c r="AD24" s="160"/>
      <c r="AE24" s="38"/>
    </row>
    <row r="25" spans="1:31" ht="18.75" customHeight="1">
      <c r="A25" s="562" t="s">
        <v>939</v>
      </c>
      <c r="B25" s="239"/>
      <c r="C25" s="239"/>
      <c r="D25" s="239"/>
      <c r="E25" s="240"/>
      <c r="F25" s="160"/>
      <c r="G25" s="160"/>
      <c r="H25" s="160"/>
      <c r="I25" s="160"/>
      <c r="J25" s="160"/>
      <c r="K25" s="160"/>
      <c r="L25" s="160"/>
      <c r="M25" s="160"/>
      <c r="N25" s="160"/>
      <c r="O25" s="160"/>
      <c r="P25" s="160"/>
      <c r="Q25" s="160"/>
      <c r="R25" s="160"/>
      <c r="S25" s="160"/>
      <c r="T25" s="160"/>
      <c r="U25" s="160"/>
      <c r="V25" s="160"/>
      <c r="W25" s="160"/>
      <c r="X25" s="160"/>
      <c r="Y25" s="160"/>
      <c r="Z25" s="404"/>
      <c r="AA25" s="405"/>
      <c r="AB25" s="160"/>
      <c r="AC25" s="160"/>
      <c r="AD25" s="160"/>
      <c r="AE25" s="38"/>
    </row>
    <row r="26" spans="1:31" ht="18.75" customHeight="1">
      <c r="A26" s="166"/>
      <c r="B26" s="167"/>
      <c r="C26" s="167"/>
      <c r="D26" s="167"/>
      <c r="E26" s="168"/>
      <c r="F26" s="160"/>
      <c r="G26" s="160"/>
      <c r="H26" s="160"/>
      <c r="I26" s="160"/>
      <c r="J26" s="160"/>
      <c r="K26" s="160"/>
      <c r="L26" s="160"/>
      <c r="M26" s="160"/>
      <c r="N26" s="160"/>
      <c r="O26" s="160"/>
      <c r="P26" s="160"/>
      <c r="Q26" s="160"/>
      <c r="R26" s="160"/>
      <c r="S26" s="160"/>
      <c r="T26" s="160"/>
      <c r="U26" s="160"/>
      <c r="V26" s="160"/>
      <c r="W26" s="160"/>
      <c r="X26" s="160"/>
      <c r="Y26" s="160"/>
      <c r="Z26" s="406"/>
      <c r="AA26" s="407"/>
      <c r="AB26" s="160"/>
      <c r="AC26" s="160"/>
      <c r="AD26" s="160"/>
      <c r="AE26" s="38"/>
    </row>
    <row r="27" spans="1:31" ht="18.75" customHeight="1">
      <c r="A27" s="159" t="s">
        <v>941</v>
      </c>
      <c r="B27" s="159"/>
      <c r="C27" s="159"/>
      <c r="D27" s="159"/>
      <c r="E27" s="159"/>
      <c r="F27" s="158"/>
      <c r="G27" s="158"/>
      <c r="H27" s="158"/>
      <c r="I27" s="158"/>
      <c r="J27" s="158"/>
      <c r="K27" s="158"/>
      <c r="L27" s="158"/>
      <c r="M27" s="158"/>
      <c r="N27" s="158"/>
      <c r="O27" s="158"/>
      <c r="P27" s="158"/>
      <c r="Q27" s="158"/>
      <c r="R27" s="158">
        <v>2</v>
      </c>
      <c r="S27" s="158"/>
      <c r="T27" s="158"/>
      <c r="U27" s="158"/>
      <c r="V27" s="158">
        <v>1</v>
      </c>
      <c r="W27" s="158"/>
      <c r="X27" s="158">
        <v>42</v>
      </c>
      <c r="Y27" s="158"/>
      <c r="Z27" s="158">
        <v>2</v>
      </c>
      <c r="AA27" s="158"/>
      <c r="AB27" s="158">
        <f>SUM(F27:AA27)</f>
        <v>47</v>
      </c>
      <c r="AC27" s="158"/>
      <c r="AD27" s="158"/>
    </row>
    <row r="28" spans="1:31" ht="18.75" customHeight="1">
      <c r="A28" s="159" t="s">
        <v>942</v>
      </c>
      <c r="B28" s="159"/>
      <c r="C28" s="159"/>
      <c r="D28" s="159"/>
      <c r="E28" s="159"/>
      <c r="F28" s="158">
        <v>1</v>
      </c>
      <c r="G28" s="158"/>
      <c r="H28" s="158"/>
      <c r="I28" s="158"/>
      <c r="J28" s="158"/>
      <c r="K28" s="158"/>
      <c r="L28" s="158">
        <v>11</v>
      </c>
      <c r="M28" s="158"/>
      <c r="N28" s="158">
        <v>1</v>
      </c>
      <c r="O28" s="158"/>
      <c r="P28" s="158"/>
      <c r="Q28" s="158"/>
      <c r="R28" s="158">
        <v>67</v>
      </c>
      <c r="S28" s="158"/>
      <c r="T28" s="158"/>
      <c r="U28" s="158"/>
      <c r="V28" s="158">
        <v>3</v>
      </c>
      <c r="W28" s="158"/>
      <c r="X28" s="158">
        <v>308</v>
      </c>
      <c r="Y28" s="158"/>
      <c r="Z28" s="158">
        <v>88</v>
      </c>
      <c r="AA28" s="158"/>
      <c r="AB28" s="158">
        <f t="shared" ref="AB28:AB32" si="7">SUM(F28:AA28)</f>
        <v>479</v>
      </c>
      <c r="AC28" s="158"/>
      <c r="AD28" s="158"/>
    </row>
    <row r="29" spans="1:31" ht="18.75" customHeight="1">
      <c r="A29" s="159" t="s">
        <v>940</v>
      </c>
      <c r="B29" s="159"/>
      <c r="C29" s="159"/>
      <c r="D29" s="159"/>
      <c r="E29" s="159"/>
      <c r="F29" s="158">
        <v>1</v>
      </c>
      <c r="G29" s="158"/>
      <c r="H29" s="158"/>
      <c r="I29" s="158"/>
      <c r="J29" s="158"/>
      <c r="K29" s="158"/>
      <c r="L29" s="158">
        <v>15</v>
      </c>
      <c r="M29" s="158"/>
      <c r="N29" s="158">
        <v>3</v>
      </c>
      <c r="O29" s="158"/>
      <c r="P29" s="158">
        <v>4</v>
      </c>
      <c r="Q29" s="158"/>
      <c r="R29" s="158">
        <v>89</v>
      </c>
      <c r="S29" s="158"/>
      <c r="T29" s="158">
        <v>1</v>
      </c>
      <c r="U29" s="158"/>
      <c r="V29" s="158">
        <v>2</v>
      </c>
      <c r="W29" s="158"/>
      <c r="X29" s="158">
        <v>459</v>
      </c>
      <c r="Y29" s="158"/>
      <c r="Z29" s="158">
        <v>33</v>
      </c>
      <c r="AA29" s="158"/>
      <c r="AB29" s="158">
        <f t="shared" si="7"/>
        <v>607</v>
      </c>
      <c r="AC29" s="158"/>
      <c r="AD29" s="158"/>
    </row>
    <row r="30" spans="1:31" ht="18.75" customHeight="1">
      <c r="A30" s="159" t="s">
        <v>943</v>
      </c>
      <c r="B30" s="159"/>
      <c r="C30" s="159"/>
      <c r="D30" s="159"/>
      <c r="E30" s="159"/>
      <c r="F30" s="158">
        <v>1</v>
      </c>
      <c r="G30" s="158"/>
      <c r="H30" s="158"/>
      <c r="I30" s="158"/>
      <c r="J30" s="158"/>
      <c r="K30" s="158"/>
      <c r="L30" s="158">
        <v>23</v>
      </c>
      <c r="M30" s="158"/>
      <c r="N30" s="158">
        <v>3</v>
      </c>
      <c r="O30" s="158"/>
      <c r="P30" s="158">
        <v>13</v>
      </c>
      <c r="Q30" s="158"/>
      <c r="R30" s="158">
        <v>96</v>
      </c>
      <c r="S30" s="158"/>
      <c r="T30" s="158">
        <v>5</v>
      </c>
      <c r="U30" s="158"/>
      <c r="V30" s="158">
        <v>1</v>
      </c>
      <c r="W30" s="158"/>
      <c r="X30" s="158">
        <v>355</v>
      </c>
      <c r="Y30" s="158"/>
      <c r="Z30" s="158">
        <v>12</v>
      </c>
      <c r="AA30" s="158"/>
      <c r="AB30" s="158">
        <f t="shared" si="7"/>
        <v>509</v>
      </c>
      <c r="AC30" s="158"/>
      <c r="AD30" s="158"/>
    </row>
    <row r="31" spans="1:31" ht="18.75" customHeight="1">
      <c r="A31" s="159" t="s">
        <v>462</v>
      </c>
      <c r="B31" s="159"/>
      <c r="C31" s="159"/>
      <c r="D31" s="159"/>
      <c r="E31" s="159"/>
      <c r="F31" s="158"/>
      <c r="G31" s="158"/>
      <c r="H31" s="158"/>
      <c r="I31" s="158"/>
      <c r="J31" s="158"/>
      <c r="K31" s="158"/>
      <c r="L31" s="158"/>
      <c r="M31" s="158"/>
      <c r="N31" s="158"/>
      <c r="O31" s="158"/>
      <c r="P31" s="158"/>
      <c r="Q31" s="158"/>
      <c r="R31" s="158"/>
      <c r="S31" s="158"/>
      <c r="T31" s="158"/>
      <c r="U31" s="158"/>
      <c r="V31" s="158"/>
      <c r="W31" s="158"/>
      <c r="X31" s="158"/>
      <c r="Y31" s="158"/>
      <c r="Z31" s="158"/>
      <c r="AA31" s="158"/>
      <c r="AB31" s="158">
        <f t="shared" si="7"/>
        <v>0</v>
      </c>
      <c r="AC31" s="158"/>
      <c r="AD31" s="158"/>
    </row>
    <row r="32" spans="1:31" ht="18.75" customHeight="1">
      <c r="A32" s="159" t="s">
        <v>522</v>
      </c>
      <c r="B32" s="159"/>
      <c r="C32" s="159"/>
      <c r="D32" s="159"/>
      <c r="E32" s="159"/>
      <c r="F32" s="158">
        <f>SUM(F27:G31)</f>
        <v>3</v>
      </c>
      <c r="G32" s="158"/>
      <c r="H32" s="158">
        <f t="shared" ref="H32" si="8">SUM(H27:I31)</f>
        <v>0</v>
      </c>
      <c r="I32" s="158"/>
      <c r="J32" s="158">
        <f t="shared" ref="J32" si="9">SUM(J27:K31)</f>
        <v>0</v>
      </c>
      <c r="K32" s="158"/>
      <c r="L32" s="158">
        <f t="shared" ref="L32" si="10">SUM(L27:M31)</f>
        <v>49</v>
      </c>
      <c r="M32" s="158"/>
      <c r="N32" s="158">
        <f t="shared" ref="N32" si="11">SUM(N27:O31)</f>
        <v>7</v>
      </c>
      <c r="O32" s="158"/>
      <c r="P32" s="158">
        <f t="shared" ref="P32" si="12">SUM(P27:Q31)</f>
        <v>17</v>
      </c>
      <c r="Q32" s="158"/>
      <c r="R32" s="158">
        <f t="shared" ref="R32" si="13">SUM(R27:S31)</f>
        <v>254</v>
      </c>
      <c r="S32" s="158"/>
      <c r="T32" s="158">
        <f t="shared" ref="T32" si="14">SUM(T27:U31)</f>
        <v>6</v>
      </c>
      <c r="U32" s="158"/>
      <c r="V32" s="158">
        <f t="shared" ref="V32" si="15">SUM(V27:W31)</f>
        <v>7</v>
      </c>
      <c r="W32" s="158"/>
      <c r="X32" s="487">
        <f t="shared" ref="X32" si="16">SUM(X27:Y31)</f>
        <v>1164</v>
      </c>
      <c r="Y32" s="487"/>
      <c r="Z32" s="158">
        <f t="shared" ref="Z32" si="17">SUM(Z27:AA31)</f>
        <v>135</v>
      </c>
      <c r="AA32" s="158"/>
      <c r="AB32" s="158">
        <f t="shared" si="7"/>
        <v>1642</v>
      </c>
      <c r="AC32" s="158"/>
      <c r="AD32" s="158"/>
    </row>
    <row r="34" spans="1:32" ht="18.75" customHeight="1">
      <c r="D34" s="147" t="s">
        <v>945</v>
      </c>
      <c r="E34" s="147"/>
      <c r="F34" s="147"/>
      <c r="G34" s="147"/>
      <c r="H34" s="147"/>
      <c r="I34" s="147"/>
      <c r="J34" s="147"/>
      <c r="K34" s="147"/>
      <c r="L34" s="147"/>
      <c r="M34" s="147"/>
      <c r="N34" s="147"/>
      <c r="O34" s="147"/>
      <c r="P34" s="147"/>
      <c r="Q34" s="147"/>
      <c r="R34" s="147"/>
      <c r="S34" s="147"/>
      <c r="T34" s="147"/>
      <c r="U34" s="147"/>
      <c r="V34" s="147"/>
      <c r="W34" s="147"/>
      <c r="X34" s="147"/>
      <c r="Y34" s="147"/>
      <c r="Z34" s="147"/>
      <c r="AA34" s="147"/>
    </row>
    <row r="35" spans="1:32" ht="18.75" customHeight="1">
      <c r="D35" s="147" t="s">
        <v>944</v>
      </c>
      <c r="E35" s="147"/>
      <c r="F35" s="147"/>
      <c r="G35" s="147"/>
      <c r="H35" s="147"/>
      <c r="I35" s="147"/>
      <c r="J35" s="147"/>
      <c r="K35" s="147"/>
      <c r="L35" s="147"/>
      <c r="M35" s="147"/>
      <c r="N35" s="147"/>
      <c r="O35" s="147"/>
      <c r="P35" s="147"/>
      <c r="Q35" s="147"/>
      <c r="R35" s="147"/>
      <c r="S35" s="147"/>
      <c r="T35" s="147"/>
      <c r="U35" s="147"/>
      <c r="V35" s="147"/>
      <c r="W35" s="147"/>
      <c r="X35" s="147"/>
      <c r="Y35" s="147"/>
      <c r="Z35" s="147"/>
      <c r="AA35" s="147"/>
    </row>
    <row r="36" spans="1:32" ht="18.75" customHeight="1">
      <c r="A36" s="39"/>
      <c r="B36" s="39"/>
      <c r="C36" s="39"/>
      <c r="D36" s="147" t="s">
        <v>946</v>
      </c>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78"/>
      <c r="AC36" s="78"/>
      <c r="AD36" s="78"/>
      <c r="AE36" s="78"/>
      <c r="AF36" s="39"/>
    </row>
    <row r="37" spans="1:32" ht="18.75" customHeight="1">
      <c r="D37" s="147" t="s">
        <v>947</v>
      </c>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29"/>
      <c r="AC37" s="29"/>
      <c r="AD37" s="29"/>
      <c r="AE37" s="29"/>
    </row>
    <row r="38" spans="1:32" ht="18.75" customHeight="1">
      <c r="D38" s="147" t="s">
        <v>948</v>
      </c>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row>
    <row r="40" spans="1:32" ht="18.75" customHeight="1">
      <c r="A40" s="1" t="s">
        <v>1656</v>
      </c>
    </row>
    <row r="42" spans="1:32" ht="18.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row>
    <row r="43" spans="1:32" ht="18.75" customHeight="1">
      <c r="A43" s="152" t="s">
        <v>970</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78"/>
    </row>
  </sheetData>
  <mergeCells count="220">
    <mergeCell ref="X28:Y28"/>
    <mergeCell ref="A30:E30"/>
    <mergeCell ref="F30:G30"/>
    <mergeCell ref="H30:I30"/>
    <mergeCell ref="J30:K30"/>
    <mergeCell ref="L30:M30"/>
    <mergeCell ref="N30:O30"/>
    <mergeCell ref="P30:Q30"/>
    <mergeCell ref="H29:I29"/>
    <mergeCell ref="J29:K29"/>
    <mergeCell ref="L29:M29"/>
    <mergeCell ref="N29:O29"/>
    <mergeCell ref="AB27:AD27"/>
    <mergeCell ref="AB28:AD28"/>
    <mergeCell ref="AB29:AD29"/>
    <mergeCell ref="AB30:AD30"/>
    <mergeCell ref="AB31:AD31"/>
    <mergeCell ref="AB32:AD32"/>
    <mergeCell ref="U4:AE4"/>
    <mergeCell ref="R32:S32"/>
    <mergeCell ref="T32:U32"/>
    <mergeCell ref="V32:W32"/>
    <mergeCell ref="X32:Y32"/>
    <mergeCell ref="Z32:AA32"/>
    <mergeCell ref="R30:S30"/>
    <mergeCell ref="T30:U30"/>
    <mergeCell ref="V30:W30"/>
    <mergeCell ref="X30:Y30"/>
    <mergeCell ref="Z30:AA30"/>
    <mergeCell ref="AB23:AD26"/>
    <mergeCell ref="Z17:AB17"/>
    <mergeCell ref="AC17:AE17"/>
    <mergeCell ref="X23:Y26"/>
    <mergeCell ref="Z23:AA26"/>
    <mergeCell ref="T23:U26"/>
    <mergeCell ref="T18:V18"/>
    <mergeCell ref="D37:AA37"/>
    <mergeCell ref="D38:AE38"/>
    <mergeCell ref="T31:U31"/>
    <mergeCell ref="V31:W31"/>
    <mergeCell ref="X31:Y31"/>
    <mergeCell ref="Z31:AA31"/>
    <mergeCell ref="F32:G32"/>
    <mergeCell ref="H32:I32"/>
    <mergeCell ref="J32:K32"/>
    <mergeCell ref="L32:M32"/>
    <mergeCell ref="N32:O32"/>
    <mergeCell ref="A31:E31"/>
    <mergeCell ref="A32:E32"/>
    <mergeCell ref="F31:G31"/>
    <mergeCell ref="H31:I31"/>
    <mergeCell ref="J31:K31"/>
    <mergeCell ref="L31:M31"/>
    <mergeCell ref="N31:O31"/>
    <mergeCell ref="P31:Q31"/>
    <mergeCell ref="R31:S31"/>
    <mergeCell ref="D35:AA35"/>
    <mergeCell ref="D36:AA36"/>
    <mergeCell ref="P32:Q32"/>
    <mergeCell ref="D34:AA34"/>
    <mergeCell ref="V27:W27"/>
    <mergeCell ref="Z28:AA28"/>
    <mergeCell ref="A28:E28"/>
    <mergeCell ref="A29:E29"/>
    <mergeCell ref="F28:G28"/>
    <mergeCell ref="H28:I28"/>
    <mergeCell ref="J28:K28"/>
    <mergeCell ref="L28:M28"/>
    <mergeCell ref="N28:O28"/>
    <mergeCell ref="P28:Q28"/>
    <mergeCell ref="R28:S28"/>
    <mergeCell ref="F29:G29"/>
    <mergeCell ref="P29:Q29"/>
    <mergeCell ref="R29:S29"/>
    <mergeCell ref="T29:U29"/>
    <mergeCell ref="X27:Y27"/>
    <mergeCell ref="Z27:AA27"/>
    <mergeCell ref="L27:M27"/>
    <mergeCell ref="N27:O27"/>
    <mergeCell ref="V29:W29"/>
    <mergeCell ref="X29:Y29"/>
    <mergeCell ref="Z29:AA29"/>
    <mergeCell ref="T28:U28"/>
    <mergeCell ref="V28:W28"/>
    <mergeCell ref="F27:G27"/>
    <mergeCell ref="R23:S26"/>
    <mergeCell ref="A27:E27"/>
    <mergeCell ref="H27:I27"/>
    <mergeCell ref="J27:K27"/>
    <mergeCell ref="P27:Q27"/>
    <mergeCell ref="R27:S27"/>
    <mergeCell ref="A25:E26"/>
    <mergeCell ref="T27:U27"/>
    <mergeCell ref="Q18:S18"/>
    <mergeCell ref="N16:P16"/>
    <mergeCell ref="Q16:S16"/>
    <mergeCell ref="T16:V16"/>
    <mergeCell ref="W16:Y16"/>
    <mergeCell ref="A23:E24"/>
    <mergeCell ref="F23:G26"/>
    <mergeCell ref="H23:I26"/>
    <mergeCell ref="J23:K26"/>
    <mergeCell ref="L23:M26"/>
    <mergeCell ref="N23:O26"/>
    <mergeCell ref="P23:Q26"/>
    <mergeCell ref="V23:W26"/>
    <mergeCell ref="W18:Y18"/>
    <mergeCell ref="K18:M18"/>
    <mergeCell ref="N18:P18"/>
    <mergeCell ref="H17:J17"/>
    <mergeCell ref="K17:M17"/>
    <mergeCell ref="N17:P17"/>
    <mergeCell ref="A16:G16"/>
    <mergeCell ref="A17:G17"/>
    <mergeCell ref="Z16:AB16"/>
    <mergeCell ref="AC16:AE16"/>
    <mergeCell ref="Z14:AB14"/>
    <mergeCell ref="AC14:AE14"/>
    <mergeCell ref="Q10:S10"/>
    <mergeCell ref="T10:V10"/>
    <mergeCell ref="W10:Y10"/>
    <mergeCell ref="T13:V13"/>
    <mergeCell ref="W13:Y13"/>
    <mergeCell ref="Q15:S15"/>
    <mergeCell ref="T15:V15"/>
    <mergeCell ref="W15:Y15"/>
    <mergeCell ref="Z15:AB15"/>
    <mergeCell ref="AC15:AE15"/>
    <mergeCell ref="Q14:S14"/>
    <mergeCell ref="T14:V14"/>
    <mergeCell ref="W14:Y14"/>
    <mergeCell ref="Z18:AB18"/>
    <mergeCell ref="AC18:AE18"/>
    <mergeCell ref="Q17:S17"/>
    <mergeCell ref="T17:V17"/>
    <mergeCell ref="W17:Y17"/>
    <mergeCell ref="A21:R22"/>
    <mergeCell ref="A18:G18"/>
    <mergeCell ref="K9:M9"/>
    <mergeCell ref="N9:P9"/>
    <mergeCell ref="Q9:S9"/>
    <mergeCell ref="H10:J10"/>
    <mergeCell ref="K13:M13"/>
    <mergeCell ref="N13:P13"/>
    <mergeCell ref="Q13:S13"/>
    <mergeCell ref="H15:J15"/>
    <mergeCell ref="K15:M15"/>
    <mergeCell ref="N15:P15"/>
    <mergeCell ref="N14:P14"/>
    <mergeCell ref="H14:J14"/>
    <mergeCell ref="K14:M14"/>
    <mergeCell ref="A15:G15"/>
    <mergeCell ref="H16:J16"/>
    <mergeCell ref="K16:M16"/>
    <mergeCell ref="H18:J18"/>
    <mergeCell ref="AC7:AE7"/>
    <mergeCell ref="A14:G14"/>
    <mergeCell ref="AC8:AE8"/>
    <mergeCell ref="AC9:AE9"/>
    <mergeCell ref="AC10:AE10"/>
    <mergeCell ref="AC11:AE11"/>
    <mergeCell ref="H12:J12"/>
    <mergeCell ref="K12:M12"/>
    <mergeCell ref="N12:P12"/>
    <mergeCell ref="Q12:S12"/>
    <mergeCell ref="T12:V12"/>
    <mergeCell ref="W12:Y12"/>
    <mergeCell ref="H7:J7"/>
    <mergeCell ref="A12:G12"/>
    <mergeCell ref="H9:J9"/>
    <mergeCell ref="H11:J11"/>
    <mergeCell ref="H13:J13"/>
    <mergeCell ref="H8:J8"/>
    <mergeCell ref="K8:M8"/>
    <mergeCell ref="Z10:AB10"/>
    <mergeCell ref="T11:V11"/>
    <mergeCell ref="W11:Y11"/>
    <mergeCell ref="Z11:AB11"/>
    <mergeCell ref="N10:P10"/>
    <mergeCell ref="A6:G6"/>
    <mergeCell ref="A5:G5"/>
    <mergeCell ref="A7:G7"/>
    <mergeCell ref="T8:V8"/>
    <mergeCell ref="W8:Y8"/>
    <mergeCell ref="Z8:AB8"/>
    <mergeCell ref="T9:V9"/>
    <mergeCell ref="W9:Y9"/>
    <mergeCell ref="Z9:AB9"/>
    <mergeCell ref="N8:P8"/>
    <mergeCell ref="Q8:S8"/>
    <mergeCell ref="Q5:S6"/>
    <mergeCell ref="K7:M7"/>
    <mergeCell ref="N7:P7"/>
    <mergeCell ref="Q7:S7"/>
    <mergeCell ref="T7:V7"/>
    <mergeCell ref="W7:Y7"/>
    <mergeCell ref="K11:M11"/>
    <mergeCell ref="N11:P11"/>
    <mergeCell ref="Q11:S11"/>
    <mergeCell ref="K10:M10"/>
    <mergeCell ref="Z7:AB7"/>
    <mergeCell ref="H5:J6"/>
    <mergeCell ref="A43:AE43"/>
    <mergeCell ref="S22:AE22"/>
    <mergeCell ref="A3:P4"/>
    <mergeCell ref="Z12:AB12"/>
    <mergeCell ref="AC12:AE12"/>
    <mergeCell ref="Z13:AB13"/>
    <mergeCell ref="AC13:AE13"/>
    <mergeCell ref="A8:G8"/>
    <mergeCell ref="A9:G9"/>
    <mergeCell ref="A10:G10"/>
    <mergeCell ref="A11:G11"/>
    <mergeCell ref="T5:V6"/>
    <mergeCell ref="W5:Y6"/>
    <mergeCell ref="Z5:AB6"/>
    <mergeCell ref="AC5:AE6"/>
    <mergeCell ref="A13:G13"/>
    <mergeCell ref="K5:M6"/>
    <mergeCell ref="N5:P6"/>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3:AG43"/>
  <sheetViews>
    <sheetView workbookViewId="0">
      <selection activeCell="A40" sqref="A40:AC41"/>
    </sheetView>
  </sheetViews>
  <sheetFormatPr defaultColWidth="3.125" defaultRowHeight="18.75" customHeight="1"/>
  <cols>
    <col min="1" max="3" width="3.125" style="1"/>
    <col min="4" max="8" width="2.75" style="1" customWidth="1"/>
    <col min="9" max="26" width="2.625" style="1" customWidth="1"/>
    <col min="27" max="30" width="2.875" style="1" customWidth="1"/>
    <col min="31" max="33" width="2.625" style="1" customWidth="1"/>
    <col min="34" max="16384" width="3.125" style="1"/>
  </cols>
  <sheetData>
    <row r="3" spans="1:33" ht="18.75" customHeight="1">
      <c r="A3" s="1" t="s">
        <v>1655</v>
      </c>
      <c r="D3" s="161" t="s">
        <v>950</v>
      </c>
      <c r="E3" s="161"/>
      <c r="F3" s="161"/>
      <c r="G3" s="161"/>
      <c r="H3" s="161"/>
      <c r="I3" s="161"/>
      <c r="J3" s="161"/>
      <c r="K3" s="161"/>
      <c r="L3" s="161"/>
      <c r="M3" s="161"/>
      <c r="N3" s="161"/>
      <c r="O3" s="161"/>
      <c r="P3" s="161"/>
      <c r="Q3" s="161"/>
      <c r="R3" s="161"/>
      <c r="S3" s="161"/>
      <c r="T3" s="161"/>
      <c r="U3" s="161"/>
    </row>
    <row r="4" spans="1:33" ht="18.75" customHeight="1">
      <c r="D4" s="161"/>
      <c r="E4" s="161"/>
      <c r="F4" s="161"/>
      <c r="G4" s="161"/>
      <c r="H4" s="161"/>
      <c r="I4" s="161"/>
      <c r="J4" s="161"/>
      <c r="K4" s="161"/>
      <c r="L4" s="161"/>
      <c r="M4" s="161"/>
      <c r="N4" s="161"/>
      <c r="O4" s="161"/>
      <c r="P4" s="161"/>
      <c r="Q4" s="161"/>
      <c r="R4" s="161"/>
      <c r="S4" s="161"/>
      <c r="T4" s="161"/>
      <c r="U4" s="161"/>
      <c r="W4" s="162" t="s">
        <v>1574</v>
      </c>
      <c r="X4" s="162"/>
      <c r="Y4" s="162"/>
      <c r="Z4" s="162"/>
      <c r="AA4" s="162"/>
      <c r="AB4" s="162"/>
      <c r="AC4" s="162"/>
      <c r="AD4" s="162"/>
      <c r="AE4" s="258"/>
      <c r="AF4" s="258"/>
    </row>
    <row r="5" spans="1:33" ht="18.75" customHeight="1">
      <c r="D5" s="163" t="s">
        <v>913</v>
      </c>
      <c r="E5" s="164"/>
      <c r="F5" s="164"/>
      <c r="G5" s="164"/>
      <c r="H5" s="165"/>
      <c r="I5" s="160" t="s">
        <v>915</v>
      </c>
      <c r="J5" s="160"/>
      <c r="K5" s="160" t="s">
        <v>916</v>
      </c>
      <c r="L5" s="160"/>
      <c r="M5" s="160" t="s">
        <v>917</v>
      </c>
      <c r="N5" s="160"/>
      <c r="O5" s="160" t="s">
        <v>918</v>
      </c>
      <c r="P5" s="160"/>
      <c r="Q5" s="160" t="s">
        <v>919</v>
      </c>
      <c r="R5" s="160"/>
      <c r="S5" s="160" t="s">
        <v>920</v>
      </c>
      <c r="T5" s="160"/>
      <c r="U5" s="160" t="s">
        <v>921</v>
      </c>
      <c r="V5" s="160"/>
      <c r="W5" s="160" t="s">
        <v>922</v>
      </c>
      <c r="X5" s="160"/>
      <c r="Y5" s="160" t="s">
        <v>923</v>
      </c>
      <c r="Z5" s="160"/>
      <c r="AA5" s="160" t="s">
        <v>914</v>
      </c>
      <c r="AB5" s="160"/>
      <c r="AC5" s="402" t="s">
        <v>462</v>
      </c>
      <c r="AD5" s="403"/>
      <c r="AE5" s="160" t="s">
        <v>480</v>
      </c>
      <c r="AF5" s="160"/>
      <c r="AG5" s="160"/>
    </row>
    <row r="6" spans="1:33" ht="18.75" customHeight="1">
      <c r="D6" s="230"/>
      <c r="E6" s="220"/>
      <c r="F6" s="220"/>
      <c r="G6" s="220"/>
      <c r="H6" s="221"/>
      <c r="I6" s="160"/>
      <c r="J6" s="160"/>
      <c r="K6" s="160"/>
      <c r="L6" s="160"/>
      <c r="M6" s="160"/>
      <c r="N6" s="160"/>
      <c r="O6" s="160"/>
      <c r="P6" s="160"/>
      <c r="Q6" s="160"/>
      <c r="R6" s="160"/>
      <c r="S6" s="160"/>
      <c r="T6" s="160"/>
      <c r="U6" s="160"/>
      <c r="V6" s="160"/>
      <c r="W6" s="160"/>
      <c r="X6" s="160"/>
      <c r="Y6" s="160"/>
      <c r="Z6" s="160"/>
      <c r="AA6" s="160"/>
      <c r="AB6" s="160"/>
      <c r="AC6" s="404"/>
      <c r="AD6" s="405"/>
      <c r="AE6" s="160"/>
      <c r="AF6" s="160"/>
      <c r="AG6" s="160"/>
    </row>
    <row r="7" spans="1:33" ht="18.75" customHeight="1">
      <c r="D7" s="562" t="s">
        <v>1598</v>
      </c>
      <c r="E7" s="239"/>
      <c r="F7" s="239"/>
      <c r="G7" s="239"/>
      <c r="H7" s="240"/>
      <c r="I7" s="160"/>
      <c r="J7" s="160"/>
      <c r="K7" s="160"/>
      <c r="L7" s="160"/>
      <c r="M7" s="160"/>
      <c r="N7" s="160"/>
      <c r="O7" s="160"/>
      <c r="P7" s="160"/>
      <c r="Q7" s="160"/>
      <c r="R7" s="160"/>
      <c r="S7" s="160"/>
      <c r="T7" s="160"/>
      <c r="U7" s="160"/>
      <c r="V7" s="160"/>
      <c r="W7" s="160"/>
      <c r="X7" s="160"/>
      <c r="Y7" s="160"/>
      <c r="Z7" s="160"/>
      <c r="AA7" s="160"/>
      <c r="AB7" s="160"/>
      <c r="AC7" s="404"/>
      <c r="AD7" s="405"/>
      <c r="AE7" s="160"/>
      <c r="AF7" s="160"/>
      <c r="AG7" s="160"/>
    </row>
    <row r="8" spans="1:33" ht="18.75" customHeight="1">
      <c r="D8" s="166"/>
      <c r="E8" s="167"/>
      <c r="F8" s="167"/>
      <c r="G8" s="167"/>
      <c r="H8" s="168"/>
      <c r="I8" s="160"/>
      <c r="J8" s="160"/>
      <c r="K8" s="160"/>
      <c r="L8" s="160"/>
      <c r="M8" s="160"/>
      <c r="N8" s="160"/>
      <c r="O8" s="160"/>
      <c r="P8" s="160"/>
      <c r="Q8" s="160"/>
      <c r="R8" s="160"/>
      <c r="S8" s="160"/>
      <c r="T8" s="160"/>
      <c r="U8" s="160"/>
      <c r="V8" s="160"/>
      <c r="W8" s="160"/>
      <c r="X8" s="160"/>
      <c r="Y8" s="160"/>
      <c r="Z8" s="160"/>
      <c r="AA8" s="160"/>
      <c r="AB8" s="160"/>
      <c r="AC8" s="406"/>
      <c r="AD8" s="407"/>
      <c r="AE8" s="160"/>
      <c r="AF8" s="160"/>
      <c r="AG8" s="160"/>
    </row>
    <row r="9" spans="1:33" ht="18.75" customHeight="1">
      <c r="D9" s="159" t="s">
        <v>951</v>
      </c>
      <c r="E9" s="159"/>
      <c r="F9" s="159"/>
      <c r="G9" s="159"/>
      <c r="H9" s="159"/>
      <c r="I9" s="317"/>
      <c r="J9" s="158"/>
      <c r="K9" s="158"/>
      <c r="L9" s="158"/>
      <c r="M9" s="158"/>
      <c r="N9" s="158"/>
      <c r="O9" s="158">
        <v>1</v>
      </c>
      <c r="P9" s="158"/>
      <c r="Q9" s="158"/>
      <c r="R9" s="158"/>
      <c r="S9" s="158"/>
      <c r="T9" s="158"/>
      <c r="U9" s="158">
        <v>9</v>
      </c>
      <c r="V9" s="158"/>
      <c r="W9" s="158"/>
      <c r="X9" s="158"/>
      <c r="Y9" s="158">
        <v>2</v>
      </c>
      <c r="Z9" s="158"/>
      <c r="AA9" s="158">
        <v>47</v>
      </c>
      <c r="AB9" s="158"/>
      <c r="AC9" s="158">
        <v>6</v>
      </c>
      <c r="AD9" s="158"/>
      <c r="AE9" s="158">
        <f>SUM(I9:AD9)</f>
        <v>65</v>
      </c>
      <c r="AF9" s="158"/>
      <c r="AG9" s="158"/>
    </row>
    <row r="10" spans="1:33" ht="18.75" customHeight="1">
      <c r="D10" s="159" t="s">
        <v>952</v>
      </c>
      <c r="E10" s="159"/>
      <c r="F10" s="159"/>
      <c r="G10" s="159"/>
      <c r="H10" s="159"/>
      <c r="I10" s="317"/>
      <c r="J10" s="158"/>
      <c r="K10" s="158"/>
      <c r="L10" s="158"/>
      <c r="M10" s="158"/>
      <c r="N10" s="158"/>
      <c r="O10" s="158"/>
      <c r="P10" s="158"/>
      <c r="Q10" s="158"/>
      <c r="R10" s="158"/>
      <c r="S10" s="158"/>
      <c r="T10" s="158"/>
      <c r="U10" s="158">
        <v>9</v>
      </c>
      <c r="V10" s="158"/>
      <c r="W10" s="158">
        <v>1</v>
      </c>
      <c r="X10" s="158"/>
      <c r="Y10" s="158"/>
      <c r="Z10" s="158"/>
      <c r="AA10" s="158">
        <v>32</v>
      </c>
      <c r="AB10" s="158"/>
      <c r="AC10" s="158">
        <v>5</v>
      </c>
      <c r="AD10" s="158"/>
      <c r="AE10" s="158">
        <f t="shared" ref="AE10:AE21" si="0">SUM(I10:AD10)</f>
        <v>47</v>
      </c>
      <c r="AF10" s="158"/>
      <c r="AG10" s="158"/>
    </row>
    <row r="11" spans="1:33" ht="18.75" customHeight="1">
      <c r="D11" s="159" t="s">
        <v>953</v>
      </c>
      <c r="E11" s="159"/>
      <c r="F11" s="159"/>
      <c r="G11" s="159"/>
      <c r="H11" s="159"/>
      <c r="I11" s="317"/>
      <c r="J11" s="158"/>
      <c r="K11" s="158"/>
      <c r="L11" s="158"/>
      <c r="M11" s="158"/>
      <c r="N11" s="158"/>
      <c r="O11" s="158">
        <v>1</v>
      </c>
      <c r="P11" s="158"/>
      <c r="Q11" s="158"/>
      <c r="R11" s="158"/>
      <c r="S11" s="158"/>
      <c r="T11" s="158"/>
      <c r="U11" s="158">
        <v>7</v>
      </c>
      <c r="V11" s="158"/>
      <c r="W11" s="158"/>
      <c r="X11" s="158"/>
      <c r="Y11" s="158"/>
      <c r="Z11" s="158"/>
      <c r="AA11" s="158">
        <v>38</v>
      </c>
      <c r="AB11" s="158"/>
      <c r="AC11" s="158">
        <v>6</v>
      </c>
      <c r="AD11" s="158"/>
      <c r="AE11" s="158">
        <f t="shared" si="0"/>
        <v>52</v>
      </c>
      <c r="AF11" s="158"/>
      <c r="AG11" s="158"/>
    </row>
    <row r="12" spans="1:33" ht="18.75" customHeight="1">
      <c r="D12" s="159" t="s">
        <v>954</v>
      </c>
      <c r="E12" s="159"/>
      <c r="F12" s="159"/>
      <c r="G12" s="159"/>
      <c r="H12" s="159"/>
      <c r="I12" s="317"/>
      <c r="J12" s="158"/>
      <c r="K12" s="158"/>
      <c r="L12" s="158"/>
      <c r="M12" s="158"/>
      <c r="N12" s="158"/>
      <c r="O12" s="158">
        <v>3</v>
      </c>
      <c r="P12" s="158"/>
      <c r="Q12" s="158"/>
      <c r="R12" s="158"/>
      <c r="S12" s="158"/>
      <c r="T12" s="158"/>
      <c r="U12" s="158">
        <v>12</v>
      </c>
      <c r="V12" s="158"/>
      <c r="W12" s="158"/>
      <c r="X12" s="158"/>
      <c r="Y12" s="158"/>
      <c r="Z12" s="158"/>
      <c r="AA12" s="158">
        <v>86</v>
      </c>
      <c r="AB12" s="158"/>
      <c r="AC12" s="158">
        <v>7</v>
      </c>
      <c r="AD12" s="158"/>
      <c r="AE12" s="158">
        <f t="shared" si="0"/>
        <v>108</v>
      </c>
      <c r="AF12" s="158"/>
      <c r="AG12" s="158"/>
    </row>
    <row r="13" spans="1:33" ht="18.75" customHeight="1">
      <c r="D13" s="159" t="s">
        <v>955</v>
      </c>
      <c r="E13" s="159"/>
      <c r="F13" s="159"/>
      <c r="G13" s="159"/>
      <c r="H13" s="159"/>
      <c r="I13" s="317"/>
      <c r="J13" s="158"/>
      <c r="K13" s="158"/>
      <c r="L13" s="158"/>
      <c r="M13" s="158"/>
      <c r="N13" s="158"/>
      <c r="O13" s="158">
        <v>7</v>
      </c>
      <c r="P13" s="158"/>
      <c r="Q13" s="158">
        <v>2</v>
      </c>
      <c r="R13" s="158"/>
      <c r="S13" s="158">
        <v>1</v>
      </c>
      <c r="T13" s="158"/>
      <c r="U13" s="158">
        <v>34</v>
      </c>
      <c r="V13" s="158"/>
      <c r="W13" s="158">
        <v>1</v>
      </c>
      <c r="X13" s="158"/>
      <c r="Y13" s="158">
        <v>1</v>
      </c>
      <c r="Z13" s="158"/>
      <c r="AA13" s="158">
        <v>173</v>
      </c>
      <c r="AB13" s="158"/>
      <c r="AC13" s="158">
        <v>42</v>
      </c>
      <c r="AD13" s="158"/>
      <c r="AE13" s="158">
        <f t="shared" si="0"/>
        <v>261</v>
      </c>
      <c r="AF13" s="158"/>
      <c r="AG13" s="158"/>
    </row>
    <row r="14" spans="1:33" ht="18.75" customHeight="1">
      <c r="D14" s="159" t="s">
        <v>956</v>
      </c>
      <c r="E14" s="159"/>
      <c r="F14" s="159"/>
      <c r="G14" s="159"/>
      <c r="H14" s="159"/>
      <c r="I14" s="317"/>
      <c r="J14" s="158"/>
      <c r="K14" s="158"/>
      <c r="L14" s="158"/>
      <c r="M14" s="158"/>
      <c r="N14" s="158"/>
      <c r="O14" s="158">
        <v>10</v>
      </c>
      <c r="P14" s="158"/>
      <c r="Q14" s="158">
        <v>4</v>
      </c>
      <c r="R14" s="158"/>
      <c r="S14" s="158">
        <v>6</v>
      </c>
      <c r="T14" s="158"/>
      <c r="U14" s="158">
        <v>33</v>
      </c>
      <c r="V14" s="158"/>
      <c r="W14" s="158"/>
      <c r="X14" s="158"/>
      <c r="Y14" s="158">
        <v>1</v>
      </c>
      <c r="Z14" s="158"/>
      <c r="AA14" s="158">
        <v>142</v>
      </c>
      <c r="AB14" s="158"/>
      <c r="AC14" s="158">
        <v>44</v>
      </c>
      <c r="AD14" s="158"/>
      <c r="AE14" s="158">
        <f t="shared" si="0"/>
        <v>240</v>
      </c>
      <c r="AF14" s="158"/>
      <c r="AG14" s="158"/>
    </row>
    <row r="15" spans="1:33" ht="18.75" customHeight="1">
      <c r="D15" s="159" t="s">
        <v>957</v>
      </c>
      <c r="E15" s="159"/>
      <c r="F15" s="159"/>
      <c r="G15" s="159"/>
      <c r="H15" s="159"/>
      <c r="I15" s="317">
        <v>1</v>
      </c>
      <c r="J15" s="158"/>
      <c r="K15" s="158"/>
      <c r="L15" s="158"/>
      <c r="M15" s="158"/>
      <c r="N15" s="158"/>
      <c r="O15" s="158">
        <v>8</v>
      </c>
      <c r="P15" s="158"/>
      <c r="Q15" s="158">
        <v>1</v>
      </c>
      <c r="R15" s="158"/>
      <c r="S15" s="158">
        <v>4</v>
      </c>
      <c r="T15" s="158"/>
      <c r="U15" s="158">
        <v>36</v>
      </c>
      <c r="V15" s="158"/>
      <c r="W15" s="158">
        <v>1</v>
      </c>
      <c r="X15" s="158"/>
      <c r="Y15" s="158"/>
      <c r="Z15" s="158"/>
      <c r="AA15" s="158">
        <v>117</v>
      </c>
      <c r="AB15" s="158"/>
      <c r="AC15" s="158">
        <v>24</v>
      </c>
      <c r="AD15" s="158"/>
      <c r="AE15" s="158">
        <f t="shared" si="0"/>
        <v>192</v>
      </c>
      <c r="AF15" s="158"/>
      <c r="AG15" s="158"/>
    </row>
    <row r="16" spans="1:33" ht="18.75" customHeight="1">
      <c r="D16" s="159" t="s">
        <v>958</v>
      </c>
      <c r="E16" s="159"/>
      <c r="F16" s="159"/>
      <c r="G16" s="159"/>
      <c r="H16" s="159"/>
      <c r="I16" s="317">
        <v>1</v>
      </c>
      <c r="J16" s="158"/>
      <c r="K16" s="158"/>
      <c r="L16" s="158"/>
      <c r="M16" s="158"/>
      <c r="N16" s="158"/>
      <c r="O16" s="158">
        <v>3</v>
      </c>
      <c r="P16" s="158"/>
      <c r="Q16" s="158"/>
      <c r="R16" s="158"/>
      <c r="S16" s="158">
        <v>3</v>
      </c>
      <c r="T16" s="158"/>
      <c r="U16" s="158">
        <v>39</v>
      </c>
      <c r="V16" s="158"/>
      <c r="W16" s="158"/>
      <c r="X16" s="158"/>
      <c r="Y16" s="158"/>
      <c r="Z16" s="158"/>
      <c r="AA16" s="158">
        <v>136</v>
      </c>
      <c r="AB16" s="158"/>
      <c r="AC16" s="158">
        <v>30</v>
      </c>
      <c r="AD16" s="158"/>
      <c r="AE16" s="158">
        <f t="shared" si="0"/>
        <v>212</v>
      </c>
      <c r="AF16" s="158"/>
      <c r="AG16" s="158"/>
    </row>
    <row r="17" spans="4:33" ht="18.75" customHeight="1">
      <c r="D17" s="159" t="s">
        <v>959</v>
      </c>
      <c r="E17" s="159"/>
      <c r="F17" s="159"/>
      <c r="G17" s="159"/>
      <c r="H17" s="159"/>
      <c r="I17" s="317"/>
      <c r="J17" s="158"/>
      <c r="K17" s="158"/>
      <c r="L17" s="158"/>
      <c r="M17" s="158"/>
      <c r="N17" s="158"/>
      <c r="O17" s="158">
        <v>6</v>
      </c>
      <c r="P17" s="158"/>
      <c r="Q17" s="158"/>
      <c r="R17" s="158"/>
      <c r="S17" s="158">
        <v>2</v>
      </c>
      <c r="T17" s="158"/>
      <c r="U17" s="158">
        <v>23</v>
      </c>
      <c r="V17" s="158"/>
      <c r="W17" s="158"/>
      <c r="X17" s="158"/>
      <c r="Y17" s="158">
        <v>1</v>
      </c>
      <c r="Z17" s="158"/>
      <c r="AA17" s="158">
        <v>121</v>
      </c>
      <c r="AB17" s="158"/>
      <c r="AC17" s="158">
        <v>33</v>
      </c>
      <c r="AD17" s="158"/>
      <c r="AE17" s="158">
        <f t="shared" si="0"/>
        <v>186</v>
      </c>
      <c r="AF17" s="158"/>
      <c r="AG17" s="158"/>
    </row>
    <row r="18" spans="4:33" ht="18.75" customHeight="1">
      <c r="D18" s="159" t="s">
        <v>960</v>
      </c>
      <c r="E18" s="159"/>
      <c r="F18" s="159"/>
      <c r="G18" s="159"/>
      <c r="H18" s="159"/>
      <c r="I18" s="317"/>
      <c r="J18" s="158"/>
      <c r="K18" s="158"/>
      <c r="L18" s="158"/>
      <c r="M18" s="158"/>
      <c r="N18" s="158"/>
      <c r="O18" s="158">
        <v>4</v>
      </c>
      <c r="P18" s="158"/>
      <c r="Q18" s="158"/>
      <c r="R18" s="158"/>
      <c r="S18" s="158"/>
      <c r="T18" s="158"/>
      <c r="U18" s="158">
        <v>23</v>
      </c>
      <c r="V18" s="158"/>
      <c r="W18" s="158"/>
      <c r="X18" s="158"/>
      <c r="Y18" s="158">
        <v>2</v>
      </c>
      <c r="Z18" s="158"/>
      <c r="AA18" s="158">
        <v>113</v>
      </c>
      <c r="AB18" s="158"/>
      <c r="AC18" s="158">
        <v>20</v>
      </c>
      <c r="AD18" s="158"/>
      <c r="AE18" s="158">
        <f t="shared" si="0"/>
        <v>162</v>
      </c>
      <c r="AF18" s="158"/>
      <c r="AG18" s="158"/>
    </row>
    <row r="19" spans="4:33" ht="18.75" customHeight="1">
      <c r="D19" s="159" t="s">
        <v>961</v>
      </c>
      <c r="E19" s="159"/>
      <c r="F19" s="159"/>
      <c r="G19" s="159"/>
      <c r="H19" s="159"/>
      <c r="I19" s="317"/>
      <c r="J19" s="158"/>
      <c r="K19" s="158"/>
      <c r="L19" s="158"/>
      <c r="M19" s="158"/>
      <c r="N19" s="158"/>
      <c r="O19" s="158">
        <v>3</v>
      </c>
      <c r="P19" s="158"/>
      <c r="Q19" s="158"/>
      <c r="R19" s="158"/>
      <c r="S19" s="158">
        <v>1</v>
      </c>
      <c r="T19" s="158"/>
      <c r="U19" s="158">
        <v>13</v>
      </c>
      <c r="V19" s="158"/>
      <c r="W19" s="158">
        <v>1</v>
      </c>
      <c r="X19" s="158"/>
      <c r="Y19" s="158"/>
      <c r="Z19" s="158"/>
      <c r="AA19" s="158">
        <v>79</v>
      </c>
      <c r="AB19" s="158"/>
      <c r="AC19" s="158">
        <v>10</v>
      </c>
      <c r="AD19" s="158"/>
      <c r="AE19" s="158">
        <f t="shared" si="0"/>
        <v>107</v>
      </c>
      <c r="AF19" s="158"/>
      <c r="AG19" s="158"/>
    </row>
    <row r="20" spans="4:33" ht="18.75" customHeight="1">
      <c r="D20" s="159" t="s">
        <v>962</v>
      </c>
      <c r="E20" s="159"/>
      <c r="F20" s="159"/>
      <c r="G20" s="159"/>
      <c r="H20" s="159"/>
      <c r="I20" s="317">
        <v>1</v>
      </c>
      <c r="J20" s="158"/>
      <c r="K20" s="158"/>
      <c r="L20" s="158"/>
      <c r="M20" s="158"/>
      <c r="N20" s="158"/>
      <c r="O20" s="158">
        <v>1</v>
      </c>
      <c r="P20" s="158"/>
      <c r="Q20" s="158"/>
      <c r="R20" s="158"/>
      <c r="S20" s="158"/>
      <c r="T20" s="158"/>
      <c r="U20" s="158">
        <v>15</v>
      </c>
      <c r="V20" s="158"/>
      <c r="W20" s="158">
        <v>2</v>
      </c>
      <c r="X20" s="158"/>
      <c r="Y20" s="158"/>
      <c r="Z20" s="158"/>
      <c r="AA20" s="158">
        <v>78</v>
      </c>
      <c r="AB20" s="158"/>
      <c r="AC20" s="158">
        <v>20</v>
      </c>
      <c r="AD20" s="158"/>
      <c r="AE20" s="158">
        <f t="shared" si="0"/>
        <v>117</v>
      </c>
      <c r="AF20" s="158"/>
      <c r="AG20" s="158"/>
    </row>
    <row r="21" spans="4:33" ht="18.75" customHeight="1">
      <c r="D21" s="159" t="s">
        <v>963</v>
      </c>
      <c r="E21" s="159"/>
      <c r="F21" s="159"/>
      <c r="G21" s="159"/>
      <c r="H21" s="159"/>
      <c r="I21" s="317">
        <f>SUM(I9:J20)</f>
        <v>3</v>
      </c>
      <c r="J21" s="158"/>
      <c r="K21" s="317">
        <f t="shared" ref="K21" si="1">SUM(K9:L20)</f>
        <v>0</v>
      </c>
      <c r="L21" s="158"/>
      <c r="M21" s="317">
        <f t="shared" ref="M21" si="2">SUM(M9:N20)</f>
        <v>0</v>
      </c>
      <c r="N21" s="158"/>
      <c r="O21" s="317">
        <f t="shared" ref="O21" si="3">SUM(O9:P20)</f>
        <v>47</v>
      </c>
      <c r="P21" s="158"/>
      <c r="Q21" s="317">
        <f t="shared" ref="Q21" si="4">SUM(Q9:R20)</f>
        <v>7</v>
      </c>
      <c r="R21" s="158"/>
      <c r="S21" s="317">
        <f t="shared" ref="S21" si="5">SUM(S9:T20)</f>
        <v>17</v>
      </c>
      <c r="T21" s="158"/>
      <c r="U21" s="317">
        <f t="shared" ref="U21" si="6">SUM(U9:V20)</f>
        <v>253</v>
      </c>
      <c r="V21" s="158"/>
      <c r="W21" s="317">
        <f t="shared" ref="W21" si="7">SUM(W9:X20)</f>
        <v>6</v>
      </c>
      <c r="X21" s="158"/>
      <c r="Y21" s="317">
        <f t="shared" ref="Y21" si="8">SUM(Y9:Z20)</f>
        <v>7</v>
      </c>
      <c r="Z21" s="158"/>
      <c r="AA21" s="317">
        <f t="shared" ref="AA21" si="9">SUM(AA9:AB20)</f>
        <v>1162</v>
      </c>
      <c r="AB21" s="158"/>
      <c r="AC21" s="317">
        <f t="shared" ref="AC21" si="10">SUM(AC9:AD20)</f>
        <v>247</v>
      </c>
      <c r="AD21" s="158"/>
      <c r="AE21" s="158">
        <f t="shared" si="0"/>
        <v>1749</v>
      </c>
      <c r="AF21" s="158"/>
      <c r="AG21" s="158"/>
    </row>
    <row r="23" spans="4:33" ht="18.75" customHeight="1">
      <c r="D23" s="161" t="s">
        <v>976</v>
      </c>
      <c r="E23" s="161"/>
      <c r="F23" s="161"/>
      <c r="G23" s="161"/>
      <c r="H23" s="161"/>
      <c r="I23" s="161"/>
      <c r="J23" s="161"/>
      <c r="K23" s="161"/>
      <c r="L23" s="161"/>
      <c r="M23" s="161"/>
      <c r="N23" s="161"/>
      <c r="O23" s="161"/>
      <c r="P23" s="161"/>
      <c r="Q23" s="161"/>
      <c r="R23" s="161"/>
      <c r="S23" s="161"/>
      <c r="T23" s="161"/>
      <c r="U23" s="161"/>
    </row>
    <row r="24" spans="4:33" ht="18.75" customHeight="1">
      <c r="D24" s="161"/>
      <c r="E24" s="161"/>
      <c r="F24" s="161"/>
      <c r="G24" s="161"/>
      <c r="H24" s="161"/>
      <c r="I24" s="161"/>
      <c r="J24" s="161"/>
      <c r="K24" s="161"/>
      <c r="L24" s="161"/>
      <c r="M24" s="161"/>
      <c r="N24" s="161"/>
      <c r="O24" s="161"/>
      <c r="P24" s="161"/>
      <c r="Q24" s="161"/>
      <c r="R24" s="161"/>
      <c r="S24" s="161"/>
      <c r="T24" s="161"/>
      <c r="U24" s="161"/>
      <c r="W24" s="162" t="s">
        <v>1574</v>
      </c>
      <c r="X24" s="162"/>
      <c r="Y24" s="162"/>
      <c r="Z24" s="162"/>
      <c r="AA24" s="162"/>
      <c r="AB24" s="162"/>
      <c r="AC24" s="162"/>
      <c r="AD24" s="162"/>
      <c r="AE24" s="162"/>
      <c r="AF24" s="162"/>
      <c r="AG24" s="33"/>
    </row>
    <row r="25" spans="4:33" ht="18.75" customHeight="1">
      <c r="D25" s="163" t="s">
        <v>913</v>
      </c>
      <c r="E25" s="164"/>
      <c r="F25" s="164"/>
      <c r="G25" s="164"/>
      <c r="H25" s="165"/>
      <c r="I25" s="160" t="s">
        <v>915</v>
      </c>
      <c r="J25" s="160"/>
      <c r="K25" s="160" t="s">
        <v>916</v>
      </c>
      <c r="L25" s="160"/>
      <c r="M25" s="160" t="s">
        <v>917</v>
      </c>
      <c r="N25" s="160"/>
      <c r="O25" s="160" t="s">
        <v>918</v>
      </c>
      <c r="P25" s="160"/>
      <c r="Q25" s="160" t="s">
        <v>919</v>
      </c>
      <c r="R25" s="160"/>
      <c r="S25" s="160" t="s">
        <v>920</v>
      </c>
      <c r="T25" s="160"/>
      <c r="U25" s="160" t="s">
        <v>921</v>
      </c>
      <c r="V25" s="160"/>
      <c r="W25" s="160" t="s">
        <v>922</v>
      </c>
      <c r="X25" s="160"/>
      <c r="Y25" s="160" t="s">
        <v>923</v>
      </c>
      <c r="Z25" s="160"/>
      <c r="AA25" s="160" t="s">
        <v>914</v>
      </c>
      <c r="AB25" s="160"/>
      <c r="AC25" s="402" t="s">
        <v>462</v>
      </c>
      <c r="AD25" s="403"/>
      <c r="AE25" s="160" t="s">
        <v>480</v>
      </c>
      <c r="AF25" s="160"/>
      <c r="AG25" s="160"/>
    </row>
    <row r="26" spans="4:33" ht="18.75" customHeight="1">
      <c r="D26" s="230"/>
      <c r="E26" s="220"/>
      <c r="F26" s="220"/>
      <c r="G26" s="220"/>
      <c r="H26" s="221"/>
      <c r="I26" s="160"/>
      <c r="J26" s="160"/>
      <c r="K26" s="160"/>
      <c r="L26" s="160"/>
      <c r="M26" s="160"/>
      <c r="N26" s="160"/>
      <c r="O26" s="160"/>
      <c r="P26" s="160"/>
      <c r="Q26" s="160"/>
      <c r="R26" s="160"/>
      <c r="S26" s="160"/>
      <c r="T26" s="160"/>
      <c r="U26" s="160"/>
      <c r="V26" s="160"/>
      <c r="W26" s="160"/>
      <c r="X26" s="160"/>
      <c r="Y26" s="160"/>
      <c r="Z26" s="160"/>
      <c r="AA26" s="160"/>
      <c r="AB26" s="160"/>
      <c r="AC26" s="404"/>
      <c r="AD26" s="405"/>
      <c r="AE26" s="160"/>
      <c r="AF26" s="160"/>
      <c r="AG26" s="160"/>
    </row>
    <row r="27" spans="4:33" ht="18.75" customHeight="1">
      <c r="D27" s="562" t="s">
        <v>964</v>
      </c>
      <c r="E27" s="239"/>
      <c r="F27" s="239"/>
      <c r="G27" s="239"/>
      <c r="H27" s="240"/>
      <c r="I27" s="160"/>
      <c r="J27" s="160"/>
      <c r="K27" s="160"/>
      <c r="L27" s="160"/>
      <c r="M27" s="160"/>
      <c r="N27" s="160"/>
      <c r="O27" s="160"/>
      <c r="P27" s="160"/>
      <c r="Q27" s="160"/>
      <c r="R27" s="160"/>
      <c r="S27" s="160"/>
      <c r="T27" s="160"/>
      <c r="U27" s="160"/>
      <c r="V27" s="160"/>
      <c r="W27" s="160"/>
      <c r="X27" s="160"/>
      <c r="Y27" s="160"/>
      <c r="Z27" s="160"/>
      <c r="AA27" s="160"/>
      <c r="AB27" s="160"/>
      <c r="AC27" s="404"/>
      <c r="AD27" s="405"/>
      <c r="AE27" s="160"/>
      <c r="AF27" s="160"/>
      <c r="AG27" s="160"/>
    </row>
    <row r="28" spans="4:33" ht="18.75" customHeight="1">
      <c r="D28" s="166"/>
      <c r="E28" s="167"/>
      <c r="F28" s="167"/>
      <c r="G28" s="167"/>
      <c r="H28" s="168"/>
      <c r="I28" s="160"/>
      <c r="J28" s="160"/>
      <c r="K28" s="160"/>
      <c r="L28" s="160"/>
      <c r="M28" s="160"/>
      <c r="N28" s="160"/>
      <c r="O28" s="160"/>
      <c r="P28" s="160"/>
      <c r="Q28" s="160"/>
      <c r="R28" s="160"/>
      <c r="S28" s="160"/>
      <c r="T28" s="160"/>
      <c r="U28" s="160"/>
      <c r="V28" s="160"/>
      <c r="W28" s="160"/>
      <c r="X28" s="160"/>
      <c r="Y28" s="160"/>
      <c r="Z28" s="160"/>
      <c r="AA28" s="160"/>
      <c r="AB28" s="160"/>
      <c r="AC28" s="406"/>
      <c r="AD28" s="407"/>
      <c r="AE28" s="160"/>
      <c r="AF28" s="160"/>
      <c r="AG28" s="160"/>
    </row>
    <row r="29" spans="4:33" ht="18.75" customHeight="1">
      <c r="D29" s="159" t="s">
        <v>965</v>
      </c>
      <c r="E29" s="159"/>
      <c r="F29" s="159"/>
      <c r="G29" s="159"/>
      <c r="H29" s="159"/>
      <c r="I29" s="317"/>
      <c r="J29" s="158"/>
      <c r="K29" s="158"/>
      <c r="L29" s="158"/>
      <c r="M29" s="158"/>
      <c r="N29" s="158"/>
      <c r="O29" s="158"/>
      <c r="P29" s="158"/>
      <c r="Q29" s="158"/>
      <c r="R29" s="158"/>
      <c r="S29" s="158"/>
      <c r="T29" s="158"/>
      <c r="U29" s="158"/>
      <c r="V29" s="158"/>
      <c r="W29" s="158"/>
      <c r="X29" s="158"/>
      <c r="Y29" s="158"/>
      <c r="Z29" s="158"/>
      <c r="AA29" s="158"/>
      <c r="AB29" s="158"/>
      <c r="AC29" s="158">
        <v>3</v>
      </c>
      <c r="AD29" s="158"/>
      <c r="AE29" s="158">
        <f>SUM(I29:AD29)</f>
        <v>3</v>
      </c>
      <c r="AF29" s="158"/>
      <c r="AG29" s="158"/>
    </row>
    <row r="30" spans="4:33" ht="18.75" customHeight="1">
      <c r="D30" s="159" t="s">
        <v>966</v>
      </c>
      <c r="E30" s="159"/>
      <c r="F30" s="159"/>
      <c r="G30" s="159"/>
      <c r="H30" s="159"/>
      <c r="I30" s="317"/>
      <c r="J30" s="158"/>
      <c r="K30" s="158"/>
      <c r="L30" s="158"/>
      <c r="M30" s="158"/>
      <c r="N30" s="158"/>
      <c r="O30" s="158"/>
      <c r="P30" s="158"/>
      <c r="Q30" s="158"/>
      <c r="R30" s="158"/>
      <c r="S30" s="158"/>
      <c r="T30" s="158"/>
      <c r="U30" s="158">
        <v>6</v>
      </c>
      <c r="V30" s="158"/>
      <c r="W30" s="158"/>
      <c r="X30" s="158"/>
      <c r="Y30" s="158"/>
      <c r="Z30" s="158"/>
      <c r="AA30" s="158">
        <v>18</v>
      </c>
      <c r="AB30" s="158"/>
      <c r="AC30" s="158">
        <v>6</v>
      </c>
      <c r="AD30" s="158"/>
      <c r="AE30" s="158">
        <f t="shared" ref="AE30:AE34" si="11">SUM(I30:AD30)</f>
        <v>30</v>
      </c>
      <c r="AF30" s="158"/>
      <c r="AG30" s="158"/>
    </row>
    <row r="31" spans="4:33" ht="18.75" customHeight="1">
      <c r="D31" s="159" t="s">
        <v>967</v>
      </c>
      <c r="E31" s="159"/>
      <c r="F31" s="159"/>
      <c r="G31" s="159"/>
      <c r="H31" s="159"/>
      <c r="I31" s="317"/>
      <c r="J31" s="158"/>
      <c r="K31" s="158"/>
      <c r="L31" s="158"/>
      <c r="M31" s="158"/>
      <c r="N31" s="158"/>
      <c r="O31" s="158">
        <v>3</v>
      </c>
      <c r="P31" s="158"/>
      <c r="Q31" s="158"/>
      <c r="R31" s="158"/>
      <c r="S31" s="158">
        <v>8</v>
      </c>
      <c r="T31" s="158"/>
      <c r="U31" s="158">
        <v>7</v>
      </c>
      <c r="V31" s="158"/>
      <c r="W31" s="158">
        <v>1</v>
      </c>
      <c r="X31" s="158"/>
      <c r="Y31" s="158">
        <v>1</v>
      </c>
      <c r="Z31" s="158"/>
      <c r="AA31" s="158">
        <v>25</v>
      </c>
      <c r="AB31" s="158"/>
      <c r="AC31" s="158">
        <v>6</v>
      </c>
      <c r="AD31" s="158"/>
      <c r="AE31" s="158">
        <f t="shared" si="11"/>
        <v>51</v>
      </c>
      <c r="AF31" s="158"/>
      <c r="AG31" s="158"/>
    </row>
    <row r="32" spans="4:33" ht="18.75" customHeight="1">
      <c r="D32" s="159" t="s">
        <v>968</v>
      </c>
      <c r="E32" s="159"/>
      <c r="F32" s="159"/>
      <c r="G32" s="159"/>
      <c r="H32" s="159"/>
      <c r="I32" s="317"/>
      <c r="J32" s="158"/>
      <c r="K32" s="158"/>
      <c r="L32" s="158"/>
      <c r="M32" s="158"/>
      <c r="N32" s="158"/>
      <c r="O32" s="158">
        <v>20</v>
      </c>
      <c r="P32" s="158"/>
      <c r="Q32" s="158">
        <v>4</v>
      </c>
      <c r="R32" s="158"/>
      <c r="S32" s="158">
        <v>8</v>
      </c>
      <c r="T32" s="158"/>
      <c r="U32" s="158">
        <v>49</v>
      </c>
      <c r="V32" s="158"/>
      <c r="W32" s="158">
        <v>2</v>
      </c>
      <c r="X32" s="158"/>
      <c r="Y32" s="158">
        <v>5</v>
      </c>
      <c r="Z32" s="158"/>
      <c r="AA32" s="158">
        <v>229</v>
      </c>
      <c r="AB32" s="158"/>
      <c r="AC32" s="158">
        <v>45</v>
      </c>
      <c r="AD32" s="158"/>
      <c r="AE32" s="158">
        <f t="shared" si="11"/>
        <v>362</v>
      </c>
      <c r="AF32" s="158"/>
      <c r="AG32" s="158"/>
    </row>
    <row r="33" spans="1:33" ht="18.75" customHeight="1">
      <c r="D33" s="159" t="s">
        <v>969</v>
      </c>
      <c r="E33" s="159"/>
      <c r="F33" s="159"/>
      <c r="G33" s="159"/>
      <c r="H33" s="159"/>
      <c r="I33" s="317">
        <v>3</v>
      </c>
      <c r="J33" s="158"/>
      <c r="K33" s="158"/>
      <c r="L33" s="158"/>
      <c r="M33" s="158"/>
      <c r="N33" s="158"/>
      <c r="O33" s="158">
        <v>26</v>
      </c>
      <c r="P33" s="158"/>
      <c r="Q33" s="158">
        <v>3</v>
      </c>
      <c r="R33" s="158"/>
      <c r="S33" s="158">
        <v>1</v>
      </c>
      <c r="T33" s="158"/>
      <c r="U33" s="158">
        <v>192</v>
      </c>
      <c r="V33" s="158"/>
      <c r="W33" s="158">
        <v>3</v>
      </c>
      <c r="X33" s="158"/>
      <c r="Y33" s="158">
        <v>1</v>
      </c>
      <c r="Z33" s="158"/>
      <c r="AA33" s="158">
        <v>892</v>
      </c>
      <c r="AB33" s="158"/>
      <c r="AC33" s="158">
        <v>75</v>
      </c>
      <c r="AD33" s="158"/>
      <c r="AE33" s="158">
        <f t="shared" si="11"/>
        <v>1196</v>
      </c>
      <c r="AF33" s="158"/>
      <c r="AG33" s="158"/>
    </row>
    <row r="34" spans="1:33" ht="18.75" customHeight="1">
      <c r="D34" s="159" t="s">
        <v>963</v>
      </c>
      <c r="E34" s="159"/>
      <c r="F34" s="159"/>
      <c r="G34" s="159"/>
      <c r="H34" s="159"/>
      <c r="I34" s="158">
        <f>SUM(I29:J33)</f>
        <v>3</v>
      </c>
      <c r="J34" s="158"/>
      <c r="K34" s="158">
        <f t="shared" ref="K34" si="12">SUM(K29:L33)</f>
        <v>0</v>
      </c>
      <c r="L34" s="158"/>
      <c r="M34" s="158">
        <f t="shared" ref="M34" si="13">SUM(M29:N33)</f>
        <v>0</v>
      </c>
      <c r="N34" s="158"/>
      <c r="O34" s="158">
        <f t="shared" ref="O34" si="14">SUM(O29:P33)</f>
        <v>49</v>
      </c>
      <c r="P34" s="158"/>
      <c r="Q34" s="158">
        <f t="shared" ref="Q34" si="15">SUM(Q29:R33)</f>
        <v>7</v>
      </c>
      <c r="R34" s="158"/>
      <c r="S34" s="158">
        <f t="shared" ref="S34" si="16">SUM(S29:T33)</f>
        <v>17</v>
      </c>
      <c r="T34" s="158"/>
      <c r="U34" s="158">
        <f t="shared" ref="U34" si="17">SUM(U29:V33)</f>
        <v>254</v>
      </c>
      <c r="V34" s="158"/>
      <c r="W34" s="158">
        <f t="shared" ref="W34" si="18">SUM(W29:X33)</f>
        <v>6</v>
      </c>
      <c r="X34" s="158"/>
      <c r="Y34" s="158">
        <f t="shared" ref="Y34" si="19">SUM(Y29:Z33)</f>
        <v>7</v>
      </c>
      <c r="Z34" s="158"/>
      <c r="AA34" s="158">
        <f t="shared" ref="AA34" si="20">SUM(AA29:AB33)</f>
        <v>1164</v>
      </c>
      <c r="AB34" s="158"/>
      <c r="AC34" s="158">
        <f t="shared" ref="AC34" si="21">SUM(AC29:AD33)</f>
        <v>135</v>
      </c>
      <c r="AD34" s="158"/>
      <c r="AE34" s="158">
        <f t="shared" si="11"/>
        <v>1642</v>
      </c>
      <c r="AF34" s="158"/>
      <c r="AG34" s="158"/>
    </row>
    <row r="36" spans="1:33" ht="18.75" customHeight="1">
      <c r="H36" s="147" t="s">
        <v>971</v>
      </c>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row>
    <row r="37" spans="1:33" ht="18.75" customHeight="1">
      <c r="H37" s="147" t="s">
        <v>973</v>
      </c>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row>
    <row r="38" spans="1:33" ht="18.75" customHeight="1">
      <c r="H38" s="147" t="s">
        <v>974</v>
      </c>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39"/>
    </row>
    <row r="39" spans="1:33" ht="18.75" customHeight="1">
      <c r="H39" s="147" t="s">
        <v>972</v>
      </c>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row>
    <row r="40" spans="1:33" ht="18.75" customHeight="1">
      <c r="A40" s="1" t="s">
        <v>1656</v>
      </c>
      <c r="H40" s="147" t="s">
        <v>975</v>
      </c>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row>
    <row r="42" spans="1:33" ht="18.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row>
    <row r="43" spans="1:33" ht="18.75" customHeight="1">
      <c r="A43" s="78"/>
      <c r="B43" s="78"/>
      <c r="C43" s="78"/>
      <c r="D43" s="152" t="s">
        <v>1029</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row>
  </sheetData>
  <mergeCells count="285">
    <mergeCell ref="U19:V19"/>
    <mergeCell ref="W19:X19"/>
    <mergeCell ref="Y19:Z19"/>
    <mergeCell ref="AE19:AG19"/>
    <mergeCell ref="AE11:AG11"/>
    <mergeCell ref="AE12:AG12"/>
    <mergeCell ref="AE13:AG13"/>
    <mergeCell ref="AE14:AG14"/>
    <mergeCell ref="AE15:AG15"/>
    <mergeCell ref="AA18:AB18"/>
    <mergeCell ref="AC18:AD18"/>
    <mergeCell ref="AE16:AG16"/>
    <mergeCell ref="AE17:AG17"/>
    <mergeCell ref="AE18:AG18"/>
    <mergeCell ref="AC14:AD14"/>
    <mergeCell ref="AC16:AD16"/>
    <mergeCell ref="AC13:AD13"/>
    <mergeCell ref="AA17:AB17"/>
    <mergeCell ref="AC17:AD17"/>
    <mergeCell ref="AA14:AB14"/>
    <mergeCell ref="AA19:AB19"/>
    <mergeCell ref="AC19:AD19"/>
    <mergeCell ref="W14:X14"/>
    <mergeCell ref="Y14:Z14"/>
    <mergeCell ref="AC20:AD20"/>
    <mergeCell ref="M20:N20"/>
    <mergeCell ref="M29:N29"/>
    <mergeCell ref="O29:P29"/>
    <mergeCell ref="Q29:R29"/>
    <mergeCell ref="S29:T29"/>
    <mergeCell ref="U29:V29"/>
    <mergeCell ref="AA21:AB21"/>
    <mergeCell ref="AC21:AD21"/>
    <mergeCell ref="D23:U24"/>
    <mergeCell ref="Y21:Z21"/>
    <mergeCell ref="M21:N21"/>
    <mergeCell ref="O21:P21"/>
    <mergeCell ref="Q21:R21"/>
    <mergeCell ref="S21:T21"/>
    <mergeCell ref="U21:V21"/>
    <mergeCell ref="W21:X21"/>
    <mergeCell ref="D29:H29"/>
    <mergeCell ref="I29:J29"/>
    <mergeCell ref="K29:L29"/>
    <mergeCell ref="M19:N19"/>
    <mergeCell ref="O19:P19"/>
    <mergeCell ref="Q19:R19"/>
    <mergeCell ref="S19:T19"/>
    <mergeCell ref="AE32:AG32"/>
    <mergeCell ref="AE33:AG33"/>
    <mergeCell ref="AE34:AG34"/>
    <mergeCell ref="D25:H26"/>
    <mergeCell ref="I25:J28"/>
    <mergeCell ref="K25:L28"/>
    <mergeCell ref="M25:N28"/>
    <mergeCell ref="O25:P28"/>
    <mergeCell ref="Q25:R28"/>
    <mergeCell ref="S25:T28"/>
    <mergeCell ref="U25:V28"/>
    <mergeCell ref="AC25:AD28"/>
    <mergeCell ref="Q31:R31"/>
    <mergeCell ref="Y29:Z29"/>
    <mergeCell ref="AA29:AB29"/>
    <mergeCell ref="AC29:AD29"/>
    <mergeCell ref="Y30:Z30"/>
    <mergeCell ref="AA30:AB30"/>
    <mergeCell ref="AC30:AD30"/>
    <mergeCell ref="D27:H28"/>
    <mergeCell ref="Q16:R16"/>
    <mergeCell ref="S16:T16"/>
    <mergeCell ref="U16:V16"/>
    <mergeCell ref="W16:X16"/>
    <mergeCell ref="Y16:Z16"/>
    <mergeCell ref="AA16:AB16"/>
    <mergeCell ref="M18:N18"/>
    <mergeCell ref="O18:P18"/>
    <mergeCell ref="Q18:R18"/>
    <mergeCell ref="S18:T18"/>
    <mergeCell ref="U18:V18"/>
    <mergeCell ref="W18:X18"/>
    <mergeCell ref="Y18:Z18"/>
    <mergeCell ref="M17:N17"/>
    <mergeCell ref="O17:P17"/>
    <mergeCell ref="Q17:R17"/>
    <mergeCell ref="S17:T17"/>
    <mergeCell ref="U17:V17"/>
    <mergeCell ref="W17:X17"/>
    <mergeCell ref="Y17:Z17"/>
    <mergeCell ref="AA5:AB8"/>
    <mergeCell ref="AC5:AD8"/>
    <mergeCell ref="W9:X9"/>
    <mergeCell ref="Y9:Z9"/>
    <mergeCell ref="AA9:AB9"/>
    <mergeCell ref="AC9:AD9"/>
    <mergeCell ref="D10:H10"/>
    <mergeCell ref="D7:H8"/>
    <mergeCell ref="D9:H9"/>
    <mergeCell ref="I9:J9"/>
    <mergeCell ref="K9:L9"/>
    <mergeCell ref="M9:N9"/>
    <mergeCell ref="O9:P9"/>
    <mergeCell ref="Q9:R9"/>
    <mergeCell ref="S9:T9"/>
    <mergeCell ref="Q10:R10"/>
    <mergeCell ref="S10:T10"/>
    <mergeCell ref="U10:V10"/>
    <mergeCell ref="W10:X10"/>
    <mergeCell ref="Y10:Z10"/>
    <mergeCell ref="AA10:AB10"/>
    <mergeCell ref="I10:J10"/>
    <mergeCell ref="K10:L10"/>
    <mergeCell ref="M10:N10"/>
    <mergeCell ref="AC10:AD10"/>
    <mergeCell ref="D12:H12"/>
    <mergeCell ref="I12:J12"/>
    <mergeCell ref="K12:L12"/>
    <mergeCell ref="M12:N12"/>
    <mergeCell ref="O12:P12"/>
    <mergeCell ref="AC12:AD12"/>
    <mergeCell ref="W12:X12"/>
    <mergeCell ref="Y12:Z12"/>
    <mergeCell ref="Q12:R12"/>
    <mergeCell ref="S12:T12"/>
    <mergeCell ref="U12:V12"/>
    <mergeCell ref="D11:H11"/>
    <mergeCell ref="I11:J11"/>
    <mergeCell ref="K11:L11"/>
    <mergeCell ref="M11:N11"/>
    <mergeCell ref="O11:P11"/>
    <mergeCell ref="Q11:R11"/>
    <mergeCell ref="S11:T11"/>
    <mergeCell ref="U11:V11"/>
    <mergeCell ref="AC11:AD11"/>
    <mergeCell ref="W11:X11"/>
    <mergeCell ref="Y11:Z11"/>
    <mergeCell ref="AA11:AB11"/>
    <mergeCell ref="AA12:AB12"/>
    <mergeCell ref="W13:X13"/>
    <mergeCell ref="Y13:Z13"/>
    <mergeCell ref="AA13:AB13"/>
    <mergeCell ref="D13:H13"/>
    <mergeCell ref="I13:J13"/>
    <mergeCell ref="K13:L13"/>
    <mergeCell ref="M13:N13"/>
    <mergeCell ref="O13:P13"/>
    <mergeCell ref="Q13:R13"/>
    <mergeCell ref="S13:T13"/>
    <mergeCell ref="U13:V13"/>
    <mergeCell ref="M5:N8"/>
    <mergeCell ref="O5:P8"/>
    <mergeCell ref="Q5:R8"/>
    <mergeCell ref="U9:V9"/>
    <mergeCell ref="S5:T8"/>
    <mergeCell ref="U5:V8"/>
    <mergeCell ref="D14:H14"/>
    <mergeCell ref="I14:J14"/>
    <mergeCell ref="K14:L14"/>
    <mergeCell ref="M14:N14"/>
    <mergeCell ref="Q14:R14"/>
    <mergeCell ref="S14:T14"/>
    <mergeCell ref="U14:V14"/>
    <mergeCell ref="O10:P10"/>
    <mergeCell ref="W5:X8"/>
    <mergeCell ref="Y5:Z8"/>
    <mergeCell ref="O14:P14"/>
    <mergeCell ref="W4:AF4"/>
    <mergeCell ref="AE5:AG8"/>
    <mergeCell ref="AE9:AG9"/>
    <mergeCell ref="AE10:AG10"/>
    <mergeCell ref="D15:H15"/>
    <mergeCell ref="D16:H16"/>
    <mergeCell ref="M15:N15"/>
    <mergeCell ref="O15:P15"/>
    <mergeCell ref="Q15:R15"/>
    <mergeCell ref="S15:T15"/>
    <mergeCell ref="U15:V15"/>
    <mergeCell ref="W15:X15"/>
    <mergeCell ref="Y15:Z15"/>
    <mergeCell ref="AA15:AB15"/>
    <mergeCell ref="AC15:AD15"/>
    <mergeCell ref="M16:N16"/>
    <mergeCell ref="O16:P16"/>
    <mergeCell ref="D3:U4"/>
    <mergeCell ref="D5:H6"/>
    <mergeCell ref="I5:J8"/>
    <mergeCell ref="K5:L8"/>
    <mergeCell ref="D17:H17"/>
    <mergeCell ref="D18:H18"/>
    <mergeCell ref="D19:H19"/>
    <mergeCell ref="D20:H20"/>
    <mergeCell ref="D21:H21"/>
    <mergeCell ref="I15:J15"/>
    <mergeCell ref="K15:L15"/>
    <mergeCell ref="I16:J16"/>
    <mergeCell ref="K16:L16"/>
    <mergeCell ref="I17:J17"/>
    <mergeCell ref="K17:L17"/>
    <mergeCell ref="I18:J18"/>
    <mergeCell ref="K18:L18"/>
    <mergeCell ref="I21:J21"/>
    <mergeCell ref="K21:L21"/>
    <mergeCell ref="I20:J20"/>
    <mergeCell ref="K20:L20"/>
    <mergeCell ref="I19:J19"/>
    <mergeCell ref="K19:L19"/>
    <mergeCell ref="Y32:Z32"/>
    <mergeCell ref="AA32:AB32"/>
    <mergeCell ref="AC31:AD31"/>
    <mergeCell ref="W30:X30"/>
    <mergeCell ref="O20:P20"/>
    <mergeCell ref="Q20:R20"/>
    <mergeCell ref="S20:T20"/>
    <mergeCell ref="U20:V20"/>
    <mergeCell ref="W20:X20"/>
    <mergeCell ref="Y20:Z20"/>
    <mergeCell ref="W25:X28"/>
    <mergeCell ref="Y25:Z28"/>
    <mergeCell ref="AA25:AB28"/>
    <mergeCell ref="W24:AF24"/>
    <mergeCell ref="AE29:AG29"/>
    <mergeCell ref="AE30:AG30"/>
    <mergeCell ref="AE31:AG31"/>
    <mergeCell ref="AE20:AG20"/>
    <mergeCell ref="AE21:AG21"/>
    <mergeCell ref="W29:X29"/>
    <mergeCell ref="Y31:Z31"/>
    <mergeCell ref="W31:X31"/>
    <mergeCell ref="AE25:AG28"/>
    <mergeCell ref="AA20:AB20"/>
    <mergeCell ref="D30:H30"/>
    <mergeCell ref="I30:J30"/>
    <mergeCell ref="K30:L30"/>
    <mergeCell ref="M30:N30"/>
    <mergeCell ref="O30:P30"/>
    <mergeCell ref="Q30:R30"/>
    <mergeCell ref="S30:T30"/>
    <mergeCell ref="U30:V30"/>
    <mergeCell ref="D32:H32"/>
    <mergeCell ref="I32:J32"/>
    <mergeCell ref="K32:L32"/>
    <mergeCell ref="M32:N32"/>
    <mergeCell ref="O32:P32"/>
    <mergeCell ref="Q32:R32"/>
    <mergeCell ref="S32:T32"/>
    <mergeCell ref="U32:V32"/>
    <mergeCell ref="AC32:AD32"/>
    <mergeCell ref="D31:H31"/>
    <mergeCell ref="I31:J31"/>
    <mergeCell ref="K31:L31"/>
    <mergeCell ref="W34:X34"/>
    <mergeCell ref="W32:X32"/>
    <mergeCell ref="W33:X33"/>
    <mergeCell ref="M31:N31"/>
    <mergeCell ref="AA33:AB33"/>
    <mergeCell ref="AC33:AD33"/>
    <mergeCell ref="O31:P31"/>
    <mergeCell ref="Y34:Z34"/>
    <mergeCell ref="AA34:AB34"/>
    <mergeCell ref="AC34:AD34"/>
    <mergeCell ref="D33:H33"/>
    <mergeCell ref="I33:J33"/>
    <mergeCell ref="K33:L33"/>
    <mergeCell ref="M33:N33"/>
    <mergeCell ref="O33:P33"/>
    <mergeCell ref="Q33:R33"/>
    <mergeCell ref="S31:T31"/>
    <mergeCell ref="U31:V31"/>
    <mergeCell ref="Y33:Z33"/>
    <mergeCell ref="AA31:AB31"/>
    <mergeCell ref="D43:AG43"/>
    <mergeCell ref="S33:T33"/>
    <mergeCell ref="U33:V33"/>
    <mergeCell ref="D34:H34"/>
    <mergeCell ref="I34:J34"/>
    <mergeCell ref="K34:L34"/>
    <mergeCell ref="M34:N34"/>
    <mergeCell ref="O34:P34"/>
    <mergeCell ref="Q34:R34"/>
    <mergeCell ref="S34:T34"/>
    <mergeCell ref="U34:V34"/>
    <mergeCell ref="H38:AF38"/>
    <mergeCell ref="H39:AF39"/>
    <mergeCell ref="H40:AF40"/>
    <mergeCell ref="H36:AF36"/>
    <mergeCell ref="H37:AF37"/>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3:AH42"/>
  <sheetViews>
    <sheetView workbookViewId="0">
      <selection activeCell="A40" sqref="A40:AC41"/>
    </sheetView>
  </sheetViews>
  <sheetFormatPr defaultColWidth="3.125" defaultRowHeight="18.75" customHeight="1"/>
  <cols>
    <col min="1" max="20" width="2.625" style="1" customWidth="1"/>
    <col min="21" max="22" width="3" style="1" customWidth="1"/>
    <col min="23" max="31" width="2.625" style="1" customWidth="1"/>
    <col min="32" max="32" width="2.875" style="1" customWidth="1"/>
    <col min="33" max="16384" width="3.125" style="1"/>
  </cols>
  <sheetData>
    <row r="3" spans="1:31" ht="18.75" customHeight="1">
      <c r="A3" s="161" t="s">
        <v>1655</v>
      </c>
      <c r="B3" s="161"/>
      <c r="C3" s="161"/>
      <c r="D3" s="161"/>
      <c r="E3" s="161"/>
      <c r="F3" s="161"/>
      <c r="G3" s="161"/>
      <c r="H3" s="161"/>
      <c r="I3" s="161"/>
      <c r="J3" s="161"/>
      <c r="K3" s="161"/>
      <c r="L3" s="161"/>
      <c r="M3" s="161"/>
      <c r="N3" s="161"/>
      <c r="O3" s="161"/>
      <c r="P3" s="161"/>
      <c r="Q3" s="161"/>
      <c r="R3" s="161"/>
    </row>
    <row r="4" spans="1:31" ht="18.75" customHeight="1">
      <c r="A4" s="161"/>
      <c r="B4" s="161"/>
      <c r="C4" s="161"/>
      <c r="D4" s="161"/>
      <c r="E4" s="161"/>
      <c r="F4" s="161"/>
      <c r="G4" s="161"/>
      <c r="H4" s="161"/>
      <c r="I4" s="161"/>
      <c r="J4" s="161"/>
      <c r="K4" s="161"/>
      <c r="L4" s="161"/>
      <c r="M4" s="161"/>
      <c r="N4" s="161"/>
      <c r="O4" s="161"/>
      <c r="P4" s="161"/>
      <c r="Q4" s="161"/>
      <c r="R4" s="161"/>
      <c r="U4" s="162" t="s">
        <v>1574</v>
      </c>
      <c r="V4" s="162"/>
      <c r="W4" s="162"/>
      <c r="X4" s="162"/>
      <c r="Y4" s="162"/>
      <c r="Z4" s="162"/>
      <c r="AA4" s="162"/>
      <c r="AB4" s="162"/>
      <c r="AC4" s="162"/>
      <c r="AD4" s="162"/>
      <c r="AE4" s="162"/>
    </row>
    <row r="5" spans="1:31" ht="15" customHeight="1">
      <c r="A5" s="593" t="s">
        <v>977</v>
      </c>
      <c r="B5" s="594"/>
      <c r="C5" s="594"/>
      <c r="D5" s="594"/>
      <c r="E5" s="595"/>
      <c r="F5" s="486" t="s">
        <v>978</v>
      </c>
      <c r="G5" s="486"/>
      <c r="H5" s="486"/>
      <c r="I5" s="377" t="s">
        <v>979</v>
      </c>
      <c r="J5" s="578"/>
      <c r="K5" s="378"/>
      <c r="L5" s="377" t="s">
        <v>982</v>
      </c>
      <c r="M5" s="578"/>
      <c r="N5" s="378"/>
      <c r="O5" s="377" t="s">
        <v>984</v>
      </c>
      <c r="P5" s="578"/>
      <c r="Q5" s="378"/>
      <c r="R5" s="503" t="s">
        <v>986</v>
      </c>
      <c r="S5" s="503"/>
      <c r="T5" s="503"/>
      <c r="U5" s="359" t="s">
        <v>311</v>
      </c>
      <c r="V5" s="359"/>
      <c r="W5" s="503" t="s">
        <v>987</v>
      </c>
      <c r="X5" s="503"/>
      <c r="Y5" s="503"/>
      <c r="Z5" s="503" t="s">
        <v>988</v>
      </c>
      <c r="AA5" s="503"/>
      <c r="AB5" s="503"/>
      <c r="AC5" s="503" t="s">
        <v>989</v>
      </c>
      <c r="AD5" s="503"/>
      <c r="AE5" s="503"/>
    </row>
    <row r="6" spans="1:31" ht="15" customHeight="1">
      <c r="A6" s="596"/>
      <c r="B6" s="597"/>
      <c r="C6" s="597"/>
      <c r="D6" s="597"/>
      <c r="E6" s="598"/>
      <c r="F6" s="486"/>
      <c r="G6" s="486"/>
      <c r="H6" s="486"/>
      <c r="I6" s="513"/>
      <c r="J6" s="519"/>
      <c r="K6" s="514"/>
      <c r="L6" s="513"/>
      <c r="M6" s="519"/>
      <c r="N6" s="514"/>
      <c r="O6" s="513"/>
      <c r="P6" s="519"/>
      <c r="Q6" s="514"/>
      <c r="R6" s="503"/>
      <c r="S6" s="503"/>
      <c r="T6" s="503"/>
      <c r="U6" s="359"/>
      <c r="V6" s="359"/>
      <c r="W6" s="503"/>
      <c r="X6" s="503"/>
      <c r="Y6" s="503"/>
      <c r="Z6" s="503"/>
      <c r="AA6" s="503"/>
      <c r="AB6" s="503"/>
      <c r="AC6" s="503"/>
      <c r="AD6" s="503"/>
      <c r="AE6" s="503"/>
    </row>
    <row r="7" spans="1:31" ht="15" customHeight="1">
      <c r="A7" s="596"/>
      <c r="B7" s="597"/>
      <c r="C7" s="597"/>
      <c r="D7" s="597"/>
      <c r="E7" s="598"/>
      <c r="F7" s="486"/>
      <c r="G7" s="486"/>
      <c r="H7" s="486"/>
      <c r="I7" s="579" t="s">
        <v>981</v>
      </c>
      <c r="J7" s="580"/>
      <c r="K7" s="581"/>
      <c r="L7" s="579" t="s">
        <v>981</v>
      </c>
      <c r="M7" s="580"/>
      <c r="N7" s="581"/>
      <c r="O7" s="579" t="s">
        <v>981</v>
      </c>
      <c r="P7" s="580"/>
      <c r="Q7" s="581"/>
      <c r="R7" s="503"/>
      <c r="S7" s="503"/>
      <c r="T7" s="503"/>
      <c r="U7" s="359"/>
      <c r="V7" s="359"/>
      <c r="W7" s="503"/>
      <c r="X7" s="503"/>
      <c r="Y7" s="503"/>
      <c r="Z7" s="503"/>
      <c r="AA7" s="503"/>
      <c r="AB7" s="503"/>
      <c r="AC7" s="503"/>
      <c r="AD7" s="503"/>
      <c r="AE7" s="503"/>
    </row>
    <row r="8" spans="1:31" ht="15" customHeight="1">
      <c r="A8" s="587" t="s">
        <v>932</v>
      </c>
      <c r="B8" s="588"/>
      <c r="C8" s="588"/>
      <c r="D8" s="588"/>
      <c r="E8" s="589"/>
      <c r="F8" s="486"/>
      <c r="G8" s="486"/>
      <c r="H8" s="486"/>
      <c r="I8" s="513" t="s">
        <v>980</v>
      </c>
      <c r="J8" s="519"/>
      <c r="K8" s="514"/>
      <c r="L8" s="498" t="s">
        <v>983</v>
      </c>
      <c r="M8" s="505"/>
      <c r="N8" s="499"/>
      <c r="O8" s="498" t="s">
        <v>985</v>
      </c>
      <c r="P8" s="505"/>
      <c r="Q8" s="499"/>
      <c r="R8" s="503"/>
      <c r="S8" s="503"/>
      <c r="T8" s="503"/>
      <c r="U8" s="359"/>
      <c r="V8" s="359"/>
      <c r="W8" s="503"/>
      <c r="X8" s="503"/>
      <c r="Y8" s="503"/>
      <c r="Z8" s="503"/>
      <c r="AA8" s="503"/>
      <c r="AB8" s="503"/>
      <c r="AC8" s="503"/>
      <c r="AD8" s="503"/>
      <c r="AE8" s="503"/>
    </row>
    <row r="9" spans="1:31" ht="15" customHeight="1">
      <c r="A9" s="590"/>
      <c r="B9" s="591"/>
      <c r="C9" s="591"/>
      <c r="D9" s="591"/>
      <c r="E9" s="592"/>
      <c r="F9" s="486"/>
      <c r="G9" s="486"/>
      <c r="H9" s="486"/>
      <c r="I9" s="379"/>
      <c r="J9" s="582"/>
      <c r="K9" s="380"/>
      <c r="L9" s="500"/>
      <c r="M9" s="507"/>
      <c r="N9" s="501"/>
      <c r="O9" s="500"/>
      <c r="P9" s="507"/>
      <c r="Q9" s="501"/>
      <c r="R9" s="503"/>
      <c r="S9" s="503"/>
      <c r="T9" s="503"/>
      <c r="U9" s="359"/>
      <c r="V9" s="359"/>
      <c r="W9" s="503"/>
      <c r="X9" s="503"/>
      <c r="Y9" s="503"/>
      <c r="Z9" s="503"/>
      <c r="AA9" s="503"/>
      <c r="AB9" s="503"/>
      <c r="AC9" s="503"/>
      <c r="AD9" s="503"/>
      <c r="AE9" s="503"/>
    </row>
    <row r="10" spans="1:31" ht="18.75" customHeight="1">
      <c r="A10" s="584" t="s">
        <v>936</v>
      </c>
      <c r="B10" s="585"/>
      <c r="C10" s="585"/>
      <c r="D10" s="585"/>
      <c r="E10" s="586"/>
      <c r="F10" s="158">
        <v>19</v>
      </c>
      <c r="G10" s="158"/>
      <c r="H10" s="158"/>
      <c r="I10" s="158">
        <v>68</v>
      </c>
      <c r="J10" s="158"/>
      <c r="K10" s="158"/>
      <c r="L10" s="158">
        <v>453</v>
      </c>
      <c r="M10" s="158"/>
      <c r="N10" s="158"/>
      <c r="O10" s="158">
        <v>497</v>
      </c>
      <c r="P10" s="158"/>
      <c r="Q10" s="158"/>
      <c r="R10" s="158">
        <v>125</v>
      </c>
      <c r="S10" s="158"/>
      <c r="T10" s="158"/>
      <c r="U10" s="158">
        <f>SUM(F10:T10)</f>
        <v>1162</v>
      </c>
      <c r="V10" s="158"/>
      <c r="W10" s="159">
        <v>0</v>
      </c>
      <c r="X10" s="159"/>
      <c r="Y10" s="159"/>
      <c r="Z10" s="159">
        <v>39</v>
      </c>
      <c r="AA10" s="159"/>
      <c r="AB10" s="159"/>
      <c r="AC10" s="159">
        <v>11.4</v>
      </c>
      <c r="AD10" s="159"/>
      <c r="AE10" s="159"/>
    </row>
    <row r="11" spans="1:31" ht="18.75" customHeight="1">
      <c r="A11" s="584" t="s">
        <v>918</v>
      </c>
      <c r="B11" s="585"/>
      <c r="C11" s="585"/>
      <c r="D11" s="585"/>
      <c r="E11" s="586"/>
      <c r="F11" s="158">
        <v>2</v>
      </c>
      <c r="G11" s="158"/>
      <c r="H11" s="158"/>
      <c r="I11" s="158">
        <v>2</v>
      </c>
      <c r="J11" s="158"/>
      <c r="K11" s="158"/>
      <c r="L11" s="158">
        <v>13</v>
      </c>
      <c r="M11" s="158"/>
      <c r="N11" s="158"/>
      <c r="O11" s="158">
        <v>27</v>
      </c>
      <c r="P11" s="158"/>
      <c r="Q11" s="158"/>
      <c r="R11" s="158">
        <v>3</v>
      </c>
      <c r="S11" s="158"/>
      <c r="T11" s="158"/>
      <c r="U11" s="158">
        <f t="shared" ref="U11:U13" si="0">SUM(F11:T11)</f>
        <v>47</v>
      </c>
      <c r="V11" s="158"/>
      <c r="W11" s="159">
        <v>0</v>
      </c>
      <c r="X11" s="159"/>
      <c r="Y11" s="159"/>
      <c r="Z11" s="159">
        <v>26</v>
      </c>
      <c r="AA11" s="159"/>
      <c r="AB11" s="159"/>
      <c r="AC11" s="159">
        <v>11.1</v>
      </c>
      <c r="AD11" s="159"/>
      <c r="AE11" s="159"/>
    </row>
    <row r="12" spans="1:31" ht="18.75" customHeight="1">
      <c r="A12" s="584" t="s">
        <v>921</v>
      </c>
      <c r="B12" s="585"/>
      <c r="C12" s="585"/>
      <c r="D12" s="585"/>
      <c r="E12" s="586"/>
      <c r="F12" s="158">
        <v>4</v>
      </c>
      <c r="G12" s="158"/>
      <c r="H12" s="158"/>
      <c r="I12" s="158">
        <v>20</v>
      </c>
      <c r="J12" s="158"/>
      <c r="K12" s="158"/>
      <c r="L12" s="158">
        <v>81</v>
      </c>
      <c r="M12" s="158"/>
      <c r="N12" s="158"/>
      <c r="O12" s="158">
        <v>135</v>
      </c>
      <c r="P12" s="158"/>
      <c r="Q12" s="158"/>
      <c r="R12" s="158">
        <v>13</v>
      </c>
      <c r="S12" s="158"/>
      <c r="T12" s="158"/>
      <c r="U12" s="158">
        <f t="shared" si="0"/>
        <v>253</v>
      </c>
      <c r="V12" s="158"/>
      <c r="W12" s="159">
        <v>0</v>
      </c>
      <c r="X12" s="159"/>
      <c r="Y12" s="159"/>
      <c r="Z12" s="159">
        <v>42</v>
      </c>
      <c r="AA12" s="159"/>
      <c r="AB12" s="159"/>
      <c r="AC12" s="159">
        <v>11.3</v>
      </c>
      <c r="AD12" s="159"/>
      <c r="AE12" s="159"/>
    </row>
    <row r="13" spans="1:31" ht="18.75" customHeight="1">
      <c r="A13" s="584" t="s">
        <v>937</v>
      </c>
      <c r="B13" s="585"/>
      <c r="C13" s="585"/>
      <c r="D13" s="585"/>
      <c r="E13" s="586"/>
      <c r="F13" s="158">
        <v>10</v>
      </c>
      <c r="G13" s="158"/>
      <c r="H13" s="158"/>
      <c r="I13" s="158">
        <v>68</v>
      </c>
      <c r="J13" s="158"/>
      <c r="K13" s="158"/>
      <c r="L13" s="158">
        <v>122</v>
      </c>
      <c r="M13" s="158"/>
      <c r="N13" s="158"/>
      <c r="O13" s="158">
        <v>68</v>
      </c>
      <c r="P13" s="158"/>
      <c r="Q13" s="158"/>
      <c r="R13" s="158">
        <v>17</v>
      </c>
      <c r="S13" s="158"/>
      <c r="T13" s="158"/>
      <c r="U13" s="158">
        <f t="shared" si="0"/>
        <v>285</v>
      </c>
      <c r="V13" s="158"/>
      <c r="W13" s="159">
        <v>1</v>
      </c>
      <c r="X13" s="159"/>
      <c r="Y13" s="159"/>
      <c r="Z13" s="159">
        <v>32</v>
      </c>
      <c r="AA13" s="159"/>
      <c r="AB13" s="159"/>
      <c r="AC13" s="159">
        <v>8.3000000000000007</v>
      </c>
      <c r="AD13" s="159"/>
      <c r="AE13" s="159"/>
    </row>
    <row r="14" spans="1:31" ht="18.75" customHeight="1">
      <c r="A14" s="584" t="s">
        <v>480</v>
      </c>
      <c r="B14" s="585"/>
      <c r="C14" s="585"/>
      <c r="D14" s="585"/>
      <c r="E14" s="586"/>
      <c r="F14" s="158">
        <f>SUM(F10:H13)</f>
        <v>35</v>
      </c>
      <c r="G14" s="158"/>
      <c r="H14" s="158"/>
      <c r="I14" s="158">
        <f t="shared" ref="I14" si="1">SUM(I10:K13)</f>
        <v>158</v>
      </c>
      <c r="J14" s="158"/>
      <c r="K14" s="158"/>
      <c r="L14" s="158">
        <f t="shared" ref="L14" si="2">SUM(L10:N13)</f>
        <v>669</v>
      </c>
      <c r="M14" s="158"/>
      <c r="N14" s="158"/>
      <c r="O14" s="158">
        <f t="shared" ref="O14" si="3">SUM(O10:Q13)</f>
        <v>727</v>
      </c>
      <c r="P14" s="158"/>
      <c r="Q14" s="158"/>
      <c r="R14" s="158">
        <f t="shared" ref="R14" si="4">SUM(R10:T13)</f>
        <v>158</v>
      </c>
      <c r="S14" s="158"/>
      <c r="T14" s="158"/>
      <c r="U14" s="158">
        <f>SUM(U10:V13)</f>
        <v>1747</v>
      </c>
      <c r="V14" s="158"/>
      <c r="W14" s="577"/>
      <c r="X14" s="577"/>
      <c r="Y14" s="577"/>
      <c r="Z14" s="577"/>
      <c r="AA14" s="577"/>
      <c r="AB14" s="577"/>
      <c r="AC14" s="577"/>
      <c r="AD14" s="577"/>
      <c r="AE14" s="577"/>
    </row>
    <row r="15" spans="1:31" ht="18.75" customHeight="1">
      <c r="A15" s="66"/>
      <c r="B15" s="66"/>
      <c r="C15" s="66"/>
      <c r="D15" s="66"/>
      <c r="E15" s="66"/>
      <c r="F15" s="31"/>
      <c r="G15" s="31"/>
      <c r="H15" s="31"/>
      <c r="I15" s="31"/>
      <c r="J15" s="31"/>
      <c r="K15" s="31"/>
      <c r="L15" s="31"/>
      <c r="M15" s="31"/>
      <c r="N15" s="31"/>
      <c r="O15" s="31"/>
      <c r="P15" s="31"/>
      <c r="Q15" s="31"/>
      <c r="R15" s="31"/>
      <c r="S15" s="31"/>
      <c r="T15" s="31"/>
      <c r="U15" s="31"/>
      <c r="V15" s="31"/>
      <c r="W15" s="40"/>
      <c r="X15" s="40"/>
      <c r="Y15" s="40"/>
      <c r="Z15" s="40"/>
      <c r="AA15" s="40"/>
      <c r="AB15" s="40"/>
      <c r="AC15" s="40"/>
      <c r="AD15" s="40"/>
      <c r="AE15" s="40"/>
    </row>
    <row r="16" spans="1:31" ht="18.7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row>
    <row r="17" spans="1:32" ht="18.75" customHeight="1">
      <c r="A17" s="161" t="s">
        <v>990</v>
      </c>
      <c r="B17" s="161"/>
      <c r="C17" s="161"/>
      <c r="D17" s="161"/>
      <c r="E17" s="161"/>
      <c r="F17" s="161"/>
      <c r="G17" s="161"/>
      <c r="H17" s="161"/>
      <c r="I17" s="161"/>
      <c r="J17" s="161"/>
      <c r="K17" s="161"/>
      <c r="L17" s="161"/>
      <c r="M17" s="161"/>
      <c r="N17" s="161"/>
      <c r="O17" s="161"/>
      <c r="P17" s="161"/>
      <c r="Q17" s="161"/>
      <c r="R17" s="161"/>
    </row>
    <row r="18" spans="1:32" ht="18.75" customHeight="1">
      <c r="A18" s="161"/>
      <c r="B18" s="161"/>
      <c r="C18" s="161"/>
      <c r="D18" s="161"/>
      <c r="E18" s="161"/>
      <c r="F18" s="161"/>
      <c r="G18" s="161"/>
      <c r="H18" s="161"/>
      <c r="I18" s="161"/>
      <c r="J18" s="161"/>
      <c r="K18" s="161"/>
      <c r="L18" s="161"/>
      <c r="M18" s="161"/>
      <c r="N18" s="161"/>
      <c r="O18" s="161"/>
      <c r="P18" s="161"/>
      <c r="Q18" s="161"/>
      <c r="R18" s="161"/>
      <c r="U18" s="162" t="s">
        <v>1574</v>
      </c>
      <c r="V18" s="162"/>
      <c r="W18" s="162"/>
      <c r="X18" s="162"/>
      <c r="Y18" s="162"/>
      <c r="Z18" s="162"/>
      <c r="AA18" s="162"/>
      <c r="AB18" s="162"/>
      <c r="AC18" s="162"/>
      <c r="AD18" s="162"/>
      <c r="AE18" s="162"/>
    </row>
    <row r="19" spans="1:32" ht="18.75" customHeight="1">
      <c r="A19" s="593" t="s">
        <v>977</v>
      </c>
      <c r="B19" s="594"/>
      <c r="C19" s="594"/>
      <c r="D19" s="594"/>
      <c r="E19" s="595"/>
      <c r="F19" s="377" t="s">
        <v>984</v>
      </c>
      <c r="G19" s="578"/>
      <c r="H19" s="378"/>
      <c r="I19" s="377" t="s">
        <v>986</v>
      </c>
      <c r="J19" s="578"/>
      <c r="K19" s="378"/>
      <c r="L19" s="377" t="s">
        <v>992</v>
      </c>
      <c r="M19" s="578"/>
      <c r="N19" s="378"/>
      <c r="O19" s="503" t="s">
        <v>994</v>
      </c>
      <c r="P19" s="503"/>
      <c r="Q19" s="503"/>
      <c r="R19" s="503" t="s">
        <v>995</v>
      </c>
      <c r="S19" s="503"/>
      <c r="T19" s="503"/>
      <c r="U19" s="359" t="s">
        <v>311</v>
      </c>
      <c r="V19" s="359"/>
      <c r="W19" s="503" t="s">
        <v>996</v>
      </c>
      <c r="X19" s="503"/>
      <c r="Y19" s="503"/>
      <c r="Z19" s="503" t="s">
        <v>997</v>
      </c>
      <c r="AA19" s="503"/>
      <c r="AB19" s="503"/>
      <c r="AC19" s="503" t="s">
        <v>998</v>
      </c>
      <c r="AD19" s="503"/>
      <c r="AE19" s="503"/>
    </row>
    <row r="20" spans="1:32" ht="18.75" customHeight="1">
      <c r="A20" s="596"/>
      <c r="B20" s="597"/>
      <c r="C20" s="597"/>
      <c r="D20" s="597"/>
      <c r="E20" s="598"/>
      <c r="F20" s="513"/>
      <c r="G20" s="519"/>
      <c r="H20" s="514"/>
      <c r="I20" s="513"/>
      <c r="J20" s="519"/>
      <c r="K20" s="514"/>
      <c r="L20" s="513"/>
      <c r="M20" s="519"/>
      <c r="N20" s="514"/>
      <c r="O20" s="503"/>
      <c r="P20" s="503"/>
      <c r="Q20" s="503"/>
      <c r="R20" s="503"/>
      <c r="S20" s="503"/>
      <c r="T20" s="503"/>
      <c r="U20" s="359"/>
      <c r="V20" s="359"/>
      <c r="W20" s="503"/>
      <c r="X20" s="503"/>
      <c r="Y20" s="503"/>
      <c r="Z20" s="503"/>
      <c r="AA20" s="503"/>
      <c r="AB20" s="503"/>
      <c r="AC20" s="503"/>
      <c r="AD20" s="503"/>
      <c r="AE20" s="503"/>
      <c r="AF20" s="39"/>
    </row>
    <row r="21" spans="1:32" ht="18.75" customHeight="1">
      <c r="A21" s="596"/>
      <c r="B21" s="597"/>
      <c r="C21" s="597"/>
      <c r="D21" s="597"/>
      <c r="E21" s="598"/>
      <c r="F21" s="579" t="s">
        <v>981</v>
      </c>
      <c r="G21" s="580"/>
      <c r="H21" s="581"/>
      <c r="I21" s="579" t="s">
        <v>981</v>
      </c>
      <c r="J21" s="580"/>
      <c r="K21" s="581"/>
      <c r="L21" s="579" t="s">
        <v>981</v>
      </c>
      <c r="M21" s="580"/>
      <c r="N21" s="581"/>
      <c r="O21" s="503"/>
      <c r="P21" s="503"/>
      <c r="Q21" s="503"/>
      <c r="R21" s="503"/>
      <c r="S21" s="503"/>
      <c r="T21" s="503"/>
      <c r="U21" s="359"/>
      <c r="V21" s="359"/>
      <c r="W21" s="503"/>
      <c r="X21" s="503"/>
      <c r="Y21" s="503"/>
      <c r="Z21" s="503"/>
      <c r="AA21" s="503"/>
      <c r="AB21" s="503"/>
      <c r="AC21" s="503"/>
      <c r="AD21" s="503"/>
      <c r="AE21" s="503"/>
    </row>
    <row r="22" spans="1:32" ht="18.75" customHeight="1">
      <c r="A22" s="587" t="s">
        <v>932</v>
      </c>
      <c r="B22" s="588"/>
      <c r="C22" s="588"/>
      <c r="D22" s="588"/>
      <c r="E22" s="589"/>
      <c r="F22" s="513" t="s">
        <v>985</v>
      </c>
      <c r="G22" s="519"/>
      <c r="H22" s="514"/>
      <c r="I22" s="513" t="s">
        <v>991</v>
      </c>
      <c r="J22" s="519"/>
      <c r="K22" s="514"/>
      <c r="L22" s="498" t="s">
        <v>993</v>
      </c>
      <c r="M22" s="505"/>
      <c r="N22" s="499"/>
      <c r="O22" s="503"/>
      <c r="P22" s="503"/>
      <c r="Q22" s="503"/>
      <c r="R22" s="503"/>
      <c r="S22" s="503"/>
      <c r="T22" s="503"/>
      <c r="U22" s="359"/>
      <c r="V22" s="359"/>
      <c r="W22" s="503"/>
      <c r="X22" s="503"/>
      <c r="Y22" s="503"/>
      <c r="Z22" s="503"/>
      <c r="AA22" s="503"/>
      <c r="AB22" s="503"/>
      <c r="AC22" s="503"/>
      <c r="AD22" s="503"/>
      <c r="AE22" s="503"/>
    </row>
    <row r="23" spans="1:32" ht="18.75" customHeight="1">
      <c r="A23" s="590"/>
      <c r="B23" s="591"/>
      <c r="C23" s="591"/>
      <c r="D23" s="591"/>
      <c r="E23" s="592"/>
      <c r="F23" s="379"/>
      <c r="G23" s="582"/>
      <c r="H23" s="380"/>
      <c r="I23" s="379"/>
      <c r="J23" s="582"/>
      <c r="K23" s="380"/>
      <c r="L23" s="500"/>
      <c r="M23" s="507"/>
      <c r="N23" s="501"/>
      <c r="O23" s="503"/>
      <c r="P23" s="503"/>
      <c r="Q23" s="503"/>
      <c r="R23" s="503"/>
      <c r="S23" s="503"/>
      <c r="T23" s="503"/>
      <c r="U23" s="359"/>
      <c r="V23" s="359"/>
      <c r="W23" s="503"/>
      <c r="X23" s="503"/>
      <c r="Y23" s="503"/>
      <c r="Z23" s="503"/>
      <c r="AA23" s="503"/>
      <c r="AB23" s="503"/>
      <c r="AC23" s="503"/>
      <c r="AD23" s="503"/>
      <c r="AE23" s="503"/>
    </row>
    <row r="24" spans="1:32" ht="18.75" customHeight="1">
      <c r="A24" s="584" t="s">
        <v>936</v>
      </c>
      <c r="B24" s="585"/>
      <c r="C24" s="585"/>
      <c r="D24" s="585"/>
      <c r="E24" s="586"/>
      <c r="F24" s="158">
        <v>18</v>
      </c>
      <c r="G24" s="158"/>
      <c r="H24" s="158"/>
      <c r="I24" s="158">
        <v>160</v>
      </c>
      <c r="J24" s="158"/>
      <c r="K24" s="158"/>
      <c r="L24" s="158">
        <v>784</v>
      </c>
      <c r="M24" s="158"/>
      <c r="N24" s="158"/>
      <c r="O24" s="158">
        <v>201</v>
      </c>
      <c r="P24" s="158"/>
      <c r="Q24" s="158"/>
      <c r="R24" s="158">
        <v>1</v>
      </c>
      <c r="S24" s="158"/>
      <c r="T24" s="158"/>
      <c r="U24" s="158">
        <f>SUM(F24:T24)</f>
        <v>1164</v>
      </c>
      <c r="V24" s="158"/>
      <c r="W24" s="159"/>
      <c r="X24" s="159"/>
      <c r="Y24" s="159"/>
      <c r="Z24" s="159"/>
      <c r="AA24" s="159"/>
      <c r="AB24" s="159"/>
      <c r="AC24" s="583"/>
      <c r="AD24" s="583"/>
      <c r="AE24" s="583"/>
    </row>
    <row r="25" spans="1:32" ht="18.75" customHeight="1">
      <c r="A25" s="584" t="s">
        <v>918</v>
      </c>
      <c r="B25" s="585"/>
      <c r="C25" s="585"/>
      <c r="D25" s="585"/>
      <c r="E25" s="586"/>
      <c r="F25" s="158">
        <v>1</v>
      </c>
      <c r="G25" s="158"/>
      <c r="H25" s="158"/>
      <c r="I25" s="158">
        <v>7</v>
      </c>
      <c r="J25" s="158"/>
      <c r="K25" s="158"/>
      <c r="L25" s="158">
        <v>33</v>
      </c>
      <c r="M25" s="158"/>
      <c r="N25" s="158"/>
      <c r="O25" s="158">
        <v>7</v>
      </c>
      <c r="P25" s="158"/>
      <c r="Q25" s="158"/>
      <c r="R25" s="158">
        <v>1</v>
      </c>
      <c r="S25" s="158"/>
      <c r="T25" s="158"/>
      <c r="U25" s="158">
        <f t="shared" ref="U25:U27" si="5">SUM(F25:T25)</f>
        <v>49</v>
      </c>
      <c r="V25" s="158"/>
      <c r="W25" s="159"/>
      <c r="X25" s="159"/>
      <c r="Y25" s="159"/>
      <c r="Z25" s="159"/>
      <c r="AA25" s="159"/>
      <c r="AB25" s="159"/>
      <c r="AC25" s="583"/>
      <c r="AD25" s="583"/>
      <c r="AE25" s="583"/>
    </row>
    <row r="26" spans="1:32" ht="18.75" customHeight="1">
      <c r="A26" s="584" t="s">
        <v>921</v>
      </c>
      <c r="B26" s="585"/>
      <c r="C26" s="585"/>
      <c r="D26" s="585"/>
      <c r="E26" s="586"/>
      <c r="F26" s="158">
        <v>4</v>
      </c>
      <c r="G26" s="158"/>
      <c r="H26" s="158"/>
      <c r="I26" s="158">
        <v>48</v>
      </c>
      <c r="J26" s="158"/>
      <c r="K26" s="158"/>
      <c r="L26" s="158">
        <v>158</v>
      </c>
      <c r="M26" s="158"/>
      <c r="N26" s="158"/>
      <c r="O26" s="158">
        <v>44</v>
      </c>
      <c r="P26" s="158"/>
      <c r="Q26" s="158"/>
      <c r="R26" s="158"/>
      <c r="S26" s="158"/>
      <c r="T26" s="158"/>
      <c r="U26" s="158">
        <f t="shared" si="5"/>
        <v>254</v>
      </c>
      <c r="V26" s="158"/>
      <c r="W26" s="159"/>
      <c r="X26" s="159"/>
      <c r="Y26" s="159"/>
      <c r="Z26" s="159"/>
      <c r="AA26" s="159"/>
      <c r="AB26" s="159"/>
      <c r="AC26" s="583"/>
      <c r="AD26" s="583"/>
      <c r="AE26" s="583"/>
    </row>
    <row r="27" spans="1:32" ht="18.75" customHeight="1">
      <c r="A27" s="584" t="s">
        <v>937</v>
      </c>
      <c r="B27" s="585"/>
      <c r="C27" s="585"/>
      <c r="D27" s="585"/>
      <c r="E27" s="586"/>
      <c r="F27" s="158">
        <v>13</v>
      </c>
      <c r="G27" s="158"/>
      <c r="H27" s="158"/>
      <c r="I27" s="158">
        <v>23</v>
      </c>
      <c r="J27" s="158"/>
      <c r="K27" s="158"/>
      <c r="L27" s="158">
        <v>110</v>
      </c>
      <c r="M27" s="158"/>
      <c r="N27" s="158"/>
      <c r="O27" s="158">
        <v>27</v>
      </c>
      <c r="P27" s="158"/>
      <c r="Q27" s="158"/>
      <c r="R27" s="158">
        <v>2</v>
      </c>
      <c r="S27" s="158"/>
      <c r="T27" s="158"/>
      <c r="U27" s="158">
        <f t="shared" si="5"/>
        <v>175</v>
      </c>
      <c r="V27" s="158"/>
      <c r="W27" s="159"/>
      <c r="X27" s="159"/>
      <c r="Y27" s="159"/>
      <c r="Z27" s="159"/>
      <c r="AA27" s="159"/>
      <c r="AB27" s="159"/>
      <c r="AC27" s="583"/>
      <c r="AD27" s="583"/>
      <c r="AE27" s="583"/>
    </row>
    <row r="28" spans="1:32" ht="18.75" customHeight="1">
      <c r="A28" s="584" t="s">
        <v>480</v>
      </c>
      <c r="B28" s="585"/>
      <c r="C28" s="585"/>
      <c r="D28" s="585"/>
      <c r="E28" s="586"/>
      <c r="F28" s="158">
        <f>SUM(F24:H27)</f>
        <v>36</v>
      </c>
      <c r="G28" s="158"/>
      <c r="H28" s="158"/>
      <c r="I28" s="158">
        <f t="shared" ref="I28" si="6">SUM(I24:K27)</f>
        <v>238</v>
      </c>
      <c r="J28" s="158"/>
      <c r="K28" s="158"/>
      <c r="L28" s="158">
        <f t="shared" ref="L28" si="7">SUM(L24:N27)</f>
        <v>1085</v>
      </c>
      <c r="M28" s="158"/>
      <c r="N28" s="158"/>
      <c r="O28" s="158">
        <f t="shared" ref="O28" si="8">SUM(O24:Q27)</f>
        <v>279</v>
      </c>
      <c r="P28" s="158"/>
      <c r="Q28" s="158"/>
      <c r="R28" s="158">
        <f t="shared" ref="R28" si="9">SUM(R24:T27)</f>
        <v>4</v>
      </c>
      <c r="S28" s="158"/>
      <c r="T28" s="158"/>
      <c r="U28" s="158">
        <f t="shared" ref="U28" si="10">SUM(F28:T28)</f>
        <v>1642</v>
      </c>
      <c r="V28" s="158"/>
      <c r="W28" s="577"/>
      <c r="X28" s="577"/>
      <c r="Y28" s="577"/>
      <c r="Z28" s="577"/>
      <c r="AA28" s="577"/>
      <c r="AB28" s="577"/>
      <c r="AC28" s="573"/>
      <c r="AD28" s="573"/>
      <c r="AE28" s="573"/>
    </row>
    <row r="29" spans="1:32" ht="18.75" customHeight="1">
      <c r="A29" s="66"/>
      <c r="B29" s="66"/>
      <c r="C29" s="66"/>
      <c r="D29" s="66"/>
      <c r="E29" s="66"/>
      <c r="F29" s="31"/>
      <c r="G29" s="31"/>
      <c r="H29" s="31"/>
      <c r="I29" s="31"/>
      <c r="J29" s="31"/>
      <c r="K29" s="31"/>
      <c r="L29" s="31"/>
      <c r="M29" s="31"/>
      <c r="N29" s="31"/>
      <c r="O29" s="31"/>
      <c r="P29" s="31"/>
      <c r="Q29" s="31"/>
      <c r="R29" s="31"/>
      <c r="S29" s="31"/>
      <c r="T29" s="31"/>
      <c r="U29" s="31"/>
      <c r="V29" s="31"/>
      <c r="W29" s="40"/>
      <c r="X29" s="40"/>
      <c r="Y29" s="40"/>
      <c r="Z29" s="40"/>
      <c r="AA29" s="40"/>
      <c r="AB29" s="40"/>
      <c r="AC29" s="40"/>
      <c r="AD29" s="40"/>
      <c r="AE29" s="40"/>
    </row>
    <row r="30" spans="1:32" ht="18.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39"/>
      <c r="AE30" s="39"/>
      <c r="AF30" s="39"/>
    </row>
    <row r="31" spans="1:32" ht="18.75" customHeight="1">
      <c r="A31" s="161" t="s">
        <v>999</v>
      </c>
      <c r="B31" s="161"/>
      <c r="C31" s="161"/>
      <c r="D31" s="161"/>
      <c r="E31" s="161"/>
      <c r="F31" s="161"/>
      <c r="G31" s="161"/>
      <c r="H31" s="161"/>
      <c r="I31" s="161"/>
      <c r="J31" s="161"/>
      <c r="K31" s="161"/>
      <c r="L31" s="161"/>
      <c r="M31" s="161"/>
      <c r="N31" s="161"/>
      <c r="O31" s="161"/>
      <c r="P31" s="161"/>
      <c r="Q31" s="161"/>
      <c r="R31" s="161"/>
    </row>
    <row r="32" spans="1:32" ht="18.75" customHeight="1">
      <c r="A32" s="161"/>
      <c r="B32" s="161"/>
      <c r="C32" s="161"/>
      <c r="D32" s="161"/>
      <c r="E32" s="161"/>
      <c r="F32" s="161"/>
      <c r="G32" s="161"/>
      <c r="H32" s="161"/>
      <c r="I32" s="161"/>
      <c r="J32" s="161"/>
      <c r="K32" s="161"/>
      <c r="L32" s="161"/>
      <c r="M32" s="161"/>
      <c r="N32" s="161"/>
      <c r="O32" s="161"/>
      <c r="P32" s="161"/>
      <c r="Q32" s="161"/>
      <c r="R32" s="161"/>
      <c r="U32" s="162" t="s">
        <v>1574</v>
      </c>
      <c r="V32" s="162"/>
      <c r="W32" s="162"/>
      <c r="X32" s="162"/>
      <c r="Y32" s="162"/>
      <c r="Z32" s="162"/>
      <c r="AA32" s="162"/>
      <c r="AB32" s="162"/>
      <c r="AC32" s="162"/>
      <c r="AD32" s="162"/>
      <c r="AE32" s="162"/>
    </row>
    <row r="33" spans="1:34" ht="24.95" customHeight="1">
      <c r="A33" s="574" t="s">
        <v>1000</v>
      </c>
      <c r="B33" s="575"/>
      <c r="C33" s="575"/>
      <c r="D33" s="575"/>
      <c r="E33" s="575"/>
      <c r="F33" s="575"/>
      <c r="G33" s="576"/>
      <c r="H33" s="159" t="s">
        <v>706</v>
      </c>
      <c r="I33" s="159"/>
      <c r="J33" s="159"/>
      <c r="K33" s="159"/>
      <c r="L33" s="300" t="s">
        <v>1001</v>
      </c>
      <c r="M33" s="300"/>
      <c r="N33" s="300"/>
      <c r="O33" s="300"/>
      <c r="P33" s="159" t="s">
        <v>1002</v>
      </c>
      <c r="Q33" s="159"/>
      <c r="R33" s="159"/>
      <c r="S33" s="159"/>
      <c r="T33" s="159" t="s">
        <v>1003</v>
      </c>
      <c r="U33" s="159"/>
      <c r="V33" s="159"/>
      <c r="W33" s="159"/>
      <c r="X33" s="159" t="s">
        <v>462</v>
      </c>
      <c r="Y33" s="159"/>
      <c r="Z33" s="159"/>
      <c r="AA33" s="159"/>
      <c r="AB33" s="159" t="s">
        <v>311</v>
      </c>
      <c r="AC33" s="159"/>
      <c r="AD33" s="159"/>
      <c r="AE33" s="159"/>
    </row>
    <row r="34" spans="1:34" ht="24.95" customHeight="1">
      <c r="A34" s="570" t="s">
        <v>932</v>
      </c>
      <c r="B34" s="571"/>
      <c r="C34" s="571"/>
      <c r="D34" s="571"/>
      <c r="E34" s="571"/>
      <c r="F34" s="571"/>
      <c r="G34" s="572"/>
      <c r="H34" s="159"/>
      <c r="I34" s="159"/>
      <c r="J34" s="159"/>
      <c r="K34" s="159"/>
      <c r="L34" s="300"/>
      <c r="M34" s="300"/>
      <c r="N34" s="300"/>
      <c r="O34" s="300"/>
      <c r="P34" s="159"/>
      <c r="Q34" s="159"/>
      <c r="R34" s="159"/>
      <c r="S34" s="159"/>
      <c r="T34" s="159"/>
      <c r="U34" s="159"/>
      <c r="V34" s="159"/>
      <c r="W34" s="159"/>
      <c r="X34" s="159"/>
      <c r="Y34" s="159"/>
      <c r="Z34" s="159"/>
      <c r="AA34" s="159"/>
      <c r="AB34" s="159"/>
      <c r="AC34" s="159"/>
      <c r="AD34" s="159"/>
      <c r="AE34" s="159"/>
    </row>
    <row r="35" spans="1:34" ht="24.95" customHeight="1">
      <c r="A35" s="159" t="s">
        <v>936</v>
      </c>
      <c r="B35" s="159"/>
      <c r="C35" s="159"/>
      <c r="D35" s="159"/>
      <c r="E35" s="159"/>
      <c r="F35" s="159"/>
      <c r="G35" s="159"/>
      <c r="H35" s="159">
        <v>867</v>
      </c>
      <c r="I35" s="159"/>
      <c r="J35" s="159"/>
      <c r="K35" s="159"/>
      <c r="L35" s="159">
        <v>232</v>
      </c>
      <c r="M35" s="159"/>
      <c r="N35" s="159"/>
      <c r="O35" s="159"/>
      <c r="P35" s="159">
        <v>9</v>
      </c>
      <c r="Q35" s="159"/>
      <c r="R35" s="159"/>
      <c r="S35" s="159"/>
      <c r="T35" s="159">
        <v>29</v>
      </c>
      <c r="U35" s="159"/>
      <c r="V35" s="159"/>
      <c r="W35" s="159"/>
      <c r="X35" s="159">
        <v>27</v>
      </c>
      <c r="Y35" s="159"/>
      <c r="Z35" s="159"/>
      <c r="AA35" s="159"/>
      <c r="AB35" s="158">
        <f>SUM(H35:AA35)</f>
        <v>1164</v>
      </c>
      <c r="AC35" s="158"/>
      <c r="AD35" s="158"/>
      <c r="AE35" s="158"/>
    </row>
    <row r="36" spans="1:34" ht="24.95" customHeight="1">
      <c r="A36" s="159" t="s">
        <v>918</v>
      </c>
      <c r="B36" s="159"/>
      <c r="C36" s="159"/>
      <c r="D36" s="159"/>
      <c r="E36" s="159"/>
      <c r="F36" s="159"/>
      <c r="G36" s="159"/>
      <c r="H36" s="159"/>
      <c r="I36" s="159"/>
      <c r="J36" s="159"/>
      <c r="K36" s="159"/>
      <c r="L36" s="159"/>
      <c r="M36" s="159"/>
      <c r="N36" s="159"/>
      <c r="O36" s="159"/>
      <c r="P36" s="159"/>
      <c r="Q36" s="159"/>
      <c r="R36" s="159"/>
      <c r="S36" s="159"/>
      <c r="T36" s="159">
        <v>48</v>
      </c>
      <c r="U36" s="159"/>
      <c r="V36" s="159"/>
      <c r="W36" s="159"/>
      <c r="X36" s="159">
        <v>1</v>
      </c>
      <c r="Y36" s="159"/>
      <c r="Z36" s="159"/>
      <c r="AA36" s="159"/>
      <c r="AB36" s="158">
        <f t="shared" ref="AB36:AB39" si="11">SUM(H36:AA36)</f>
        <v>49</v>
      </c>
      <c r="AC36" s="158"/>
      <c r="AD36" s="158"/>
      <c r="AE36" s="158"/>
    </row>
    <row r="37" spans="1:34" ht="24.95" customHeight="1">
      <c r="A37" s="159" t="s">
        <v>921</v>
      </c>
      <c r="B37" s="159"/>
      <c r="C37" s="159"/>
      <c r="D37" s="159"/>
      <c r="E37" s="159"/>
      <c r="F37" s="159"/>
      <c r="G37" s="159"/>
      <c r="H37" s="159">
        <v>151</v>
      </c>
      <c r="I37" s="159"/>
      <c r="J37" s="159"/>
      <c r="K37" s="159"/>
      <c r="L37" s="159">
        <v>39</v>
      </c>
      <c r="M37" s="159"/>
      <c r="N37" s="159"/>
      <c r="O37" s="159"/>
      <c r="P37" s="159">
        <v>8</v>
      </c>
      <c r="Q37" s="159"/>
      <c r="R37" s="159"/>
      <c r="S37" s="159"/>
      <c r="T37" s="159">
        <v>23</v>
      </c>
      <c r="U37" s="159"/>
      <c r="V37" s="159"/>
      <c r="W37" s="159"/>
      <c r="X37" s="159">
        <v>33</v>
      </c>
      <c r="Y37" s="159"/>
      <c r="Z37" s="159"/>
      <c r="AA37" s="159"/>
      <c r="AB37" s="158">
        <f t="shared" si="11"/>
        <v>254</v>
      </c>
      <c r="AC37" s="158"/>
      <c r="AD37" s="158"/>
      <c r="AE37" s="158"/>
    </row>
    <row r="38" spans="1:34" ht="24.95" customHeight="1">
      <c r="A38" s="159" t="s">
        <v>937</v>
      </c>
      <c r="B38" s="159"/>
      <c r="C38" s="159"/>
      <c r="D38" s="159"/>
      <c r="E38" s="159"/>
      <c r="F38" s="159"/>
      <c r="G38" s="159"/>
      <c r="H38" s="159">
        <v>10</v>
      </c>
      <c r="I38" s="159"/>
      <c r="J38" s="159"/>
      <c r="K38" s="159"/>
      <c r="L38" s="159">
        <v>150</v>
      </c>
      <c r="M38" s="159"/>
      <c r="N38" s="159"/>
      <c r="O38" s="159"/>
      <c r="P38" s="159">
        <v>6</v>
      </c>
      <c r="Q38" s="159"/>
      <c r="R38" s="159"/>
      <c r="S38" s="159"/>
      <c r="T38" s="159">
        <v>6</v>
      </c>
      <c r="U38" s="159"/>
      <c r="V38" s="159"/>
      <c r="W38" s="159"/>
      <c r="X38" s="159">
        <v>3</v>
      </c>
      <c r="Y38" s="159"/>
      <c r="Z38" s="159"/>
      <c r="AA38" s="159"/>
      <c r="AB38" s="158">
        <f t="shared" si="11"/>
        <v>175</v>
      </c>
      <c r="AC38" s="158"/>
      <c r="AD38" s="158"/>
      <c r="AE38" s="158"/>
    </row>
    <row r="39" spans="1:34" ht="24.95" customHeight="1">
      <c r="A39" s="159" t="s">
        <v>480</v>
      </c>
      <c r="B39" s="159"/>
      <c r="C39" s="159"/>
      <c r="D39" s="159"/>
      <c r="E39" s="159"/>
      <c r="F39" s="159"/>
      <c r="G39" s="159"/>
      <c r="H39" s="159">
        <f>SUM(H35:K38)</f>
        <v>1028</v>
      </c>
      <c r="I39" s="159"/>
      <c r="J39" s="159"/>
      <c r="K39" s="159"/>
      <c r="L39" s="159">
        <f t="shared" ref="L39" si="12">SUM(L35:O38)</f>
        <v>421</v>
      </c>
      <c r="M39" s="159"/>
      <c r="N39" s="159"/>
      <c r="O39" s="159"/>
      <c r="P39" s="159">
        <f t="shared" ref="P39" si="13">SUM(P35:S38)</f>
        <v>23</v>
      </c>
      <c r="Q39" s="159"/>
      <c r="R39" s="159"/>
      <c r="S39" s="159"/>
      <c r="T39" s="159">
        <f t="shared" ref="T39" si="14">SUM(T35:W38)</f>
        <v>106</v>
      </c>
      <c r="U39" s="159"/>
      <c r="V39" s="159"/>
      <c r="W39" s="159"/>
      <c r="X39" s="159">
        <f t="shared" ref="X39" si="15">SUM(X35:AA38)</f>
        <v>64</v>
      </c>
      <c r="Y39" s="159"/>
      <c r="Z39" s="159"/>
      <c r="AA39" s="159"/>
      <c r="AB39" s="158">
        <f t="shared" si="11"/>
        <v>1642</v>
      </c>
      <c r="AC39" s="158"/>
      <c r="AD39" s="158"/>
      <c r="AE39" s="158"/>
    </row>
    <row r="40" spans="1:34" ht="18.75" customHeight="1">
      <c r="A40" s="29" t="s">
        <v>1656</v>
      </c>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row>
    <row r="41" spans="1:34" ht="18.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row>
    <row r="42" spans="1:34" ht="18.75" customHeight="1">
      <c r="A42" s="152" t="s">
        <v>1014</v>
      </c>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row>
  </sheetData>
  <mergeCells count="184">
    <mergeCell ref="A26:E26"/>
    <mergeCell ref="F26:H26"/>
    <mergeCell ref="I26:K26"/>
    <mergeCell ref="L26:N26"/>
    <mergeCell ref="O26:Q26"/>
    <mergeCell ref="R26:T26"/>
    <mergeCell ref="A28:E28"/>
    <mergeCell ref="F28:H28"/>
    <mergeCell ref="I28:K28"/>
    <mergeCell ref="L28:N28"/>
    <mergeCell ref="O28:Q28"/>
    <mergeCell ref="R28:T28"/>
    <mergeCell ref="A27:E27"/>
    <mergeCell ref="F27:H27"/>
    <mergeCell ref="L27:N27"/>
    <mergeCell ref="O27:Q27"/>
    <mergeCell ref="R27:T27"/>
    <mergeCell ref="A3:R4"/>
    <mergeCell ref="A5:E7"/>
    <mergeCell ref="Z5:AB9"/>
    <mergeCell ref="AC5:AE9"/>
    <mergeCell ref="F10:H10"/>
    <mergeCell ref="I10:K10"/>
    <mergeCell ref="U19:V23"/>
    <mergeCell ref="W19:Y23"/>
    <mergeCell ref="Z19:AB23"/>
    <mergeCell ref="I13:K13"/>
    <mergeCell ref="W5:Y9"/>
    <mergeCell ref="R5:T9"/>
    <mergeCell ref="I5:K6"/>
    <mergeCell ref="I7:K7"/>
    <mergeCell ref="I8:K9"/>
    <mergeCell ref="L7:N7"/>
    <mergeCell ref="O7:Q7"/>
    <mergeCell ref="L5:N6"/>
    <mergeCell ref="W12:Y12"/>
    <mergeCell ref="A10:E10"/>
    <mergeCell ref="A8:E9"/>
    <mergeCell ref="F5:H9"/>
    <mergeCell ref="A12:E12"/>
    <mergeCell ref="A11:E11"/>
    <mergeCell ref="O5:Q6"/>
    <mergeCell ref="L8:N9"/>
    <mergeCell ref="O8:Q9"/>
    <mergeCell ref="U5:V9"/>
    <mergeCell ref="A22:E23"/>
    <mergeCell ref="I22:K23"/>
    <mergeCell ref="L22:N23"/>
    <mergeCell ref="A19:E21"/>
    <mergeCell ref="I19:K20"/>
    <mergeCell ref="L19:N20"/>
    <mergeCell ref="R19:T23"/>
    <mergeCell ref="A14:E14"/>
    <mergeCell ref="A17:R18"/>
    <mergeCell ref="A13:E13"/>
    <mergeCell ref="F14:H14"/>
    <mergeCell ref="I14:K14"/>
    <mergeCell ref="L14:N14"/>
    <mergeCell ref="O14:Q14"/>
    <mergeCell ref="R14:T14"/>
    <mergeCell ref="U14:V14"/>
    <mergeCell ref="U18:AE18"/>
    <mergeCell ref="AC10:AE10"/>
    <mergeCell ref="F11:H11"/>
    <mergeCell ref="I11:K11"/>
    <mergeCell ref="L11:N11"/>
    <mergeCell ref="O11:Q11"/>
    <mergeCell ref="R11:T11"/>
    <mergeCell ref="U11:V11"/>
    <mergeCell ref="W11:Y11"/>
    <mergeCell ref="Z11:AB11"/>
    <mergeCell ref="AC11:AE11"/>
    <mergeCell ref="L10:N10"/>
    <mergeCell ref="O10:Q10"/>
    <mergeCell ref="R10:T10"/>
    <mergeCell ref="U10:V10"/>
    <mergeCell ref="W10:Y10"/>
    <mergeCell ref="Z10:AB10"/>
    <mergeCell ref="W14:Y14"/>
    <mergeCell ref="Z14:AB14"/>
    <mergeCell ref="AC14:AE14"/>
    <mergeCell ref="Z12:AB12"/>
    <mergeCell ref="AC12:AE12"/>
    <mergeCell ref="F13:H13"/>
    <mergeCell ref="I12:K12"/>
    <mergeCell ref="L12:N12"/>
    <mergeCell ref="O12:Q12"/>
    <mergeCell ref="R12:T12"/>
    <mergeCell ref="U12:V12"/>
    <mergeCell ref="Z13:AB13"/>
    <mergeCell ref="O13:Q13"/>
    <mergeCell ref="F12:H12"/>
    <mergeCell ref="AC13:AE13"/>
    <mergeCell ref="L13:N13"/>
    <mergeCell ref="R13:T13"/>
    <mergeCell ref="U13:V13"/>
    <mergeCell ref="W13:Y13"/>
    <mergeCell ref="A25:E25"/>
    <mergeCell ref="F25:H25"/>
    <mergeCell ref="I25:K25"/>
    <mergeCell ref="L25:N25"/>
    <mergeCell ref="O25:Q25"/>
    <mergeCell ref="R25:T25"/>
    <mergeCell ref="A24:E24"/>
    <mergeCell ref="F24:H24"/>
    <mergeCell ref="I24:K24"/>
    <mergeCell ref="L24:N24"/>
    <mergeCell ref="O24:Q24"/>
    <mergeCell ref="R24:T24"/>
    <mergeCell ref="F19:H20"/>
    <mergeCell ref="F21:H21"/>
    <mergeCell ref="F22:H23"/>
    <mergeCell ref="O19:Q23"/>
    <mergeCell ref="U27:V27"/>
    <mergeCell ref="W27:Y27"/>
    <mergeCell ref="Z27:AB27"/>
    <mergeCell ref="AC27:AE27"/>
    <mergeCell ref="U25:V25"/>
    <mergeCell ref="W25:Y25"/>
    <mergeCell ref="Z25:AB25"/>
    <mergeCell ref="AC25:AE25"/>
    <mergeCell ref="AC24:AE24"/>
    <mergeCell ref="AC19:AE23"/>
    <mergeCell ref="I21:K21"/>
    <mergeCell ref="L21:N21"/>
    <mergeCell ref="U24:V24"/>
    <mergeCell ref="W24:Y24"/>
    <mergeCell ref="Z24:AB24"/>
    <mergeCell ref="U26:V26"/>
    <mergeCell ref="W26:Y26"/>
    <mergeCell ref="Z26:AB26"/>
    <mergeCell ref="AC26:AE26"/>
    <mergeCell ref="I27:K27"/>
    <mergeCell ref="AC28:AE28"/>
    <mergeCell ref="U32:AE32"/>
    <mergeCell ref="X35:AA35"/>
    <mergeCell ref="AB35:AE35"/>
    <mergeCell ref="H36:K36"/>
    <mergeCell ref="L36:O36"/>
    <mergeCell ref="X33:AA34"/>
    <mergeCell ref="A31:R32"/>
    <mergeCell ref="P35:S35"/>
    <mergeCell ref="T35:W35"/>
    <mergeCell ref="A33:G33"/>
    <mergeCell ref="U28:V28"/>
    <mergeCell ref="W28:Y28"/>
    <mergeCell ref="Z28:AB28"/>
    <mergeCell ref="P33:S34"/>
    <mergeCell ref="T33:W34"/>
    <mergeCell ref="X36:AA36"/>
    <mergeCell ref="AB36:AE36"/>
    <mergeCell ref="H37:K37"/>
    <mergeCell ref="A35:G35"/>
    <mergeCell ref="A36:G36"/>
    <mergeCell ref="A37:G37"/>
    <mergeCell ref="A38:G38"/>
    <mergeCell ref="P37:S37"/>
    <mergeCell ref="T37:W37"/>
    <mergeCell ref="P36:S36"/>
    <mergeCell ref="T36:W36"/>
    <mergeCell ref="A42:AE42"/>
    <mergeCell ref="A39:G39"/>
    <mergeCell ref="H35:K35"/>
    <mergeCell ref="L35:O35"/>
    <mergeCell ref="A34:G34"/>
    <mergeCell ref="H33:K34"/>
    <mergeCell ref="L33:O34"/>
    <mergeCell ref="L37:O37"/>
    <mergeCell ref="U4:AE4"/>
    <mergeCell ref="X37:AA37"/>
    <mergeCell ref="AB37:AE37"/>
    <mergeCell ref="H39:K39"/>
    <mergeCell ref="L39:O39"/>
    <mergeCell ref="P39:S39"/>
    <mergeCell ref="T39:W39"/>
    <mergeCell ref="X39:AA39"/>
    <mergeCell ref="AB39:AE39"/>
    <mergeCell ref="H38:K38"/>
    <mergeCell ref="L38:O38"/>
    <mergeCell ref="P38:S38"/>
    <mergeCell ref="T38:W38"/>
    <mergeCell ref="X38:AA38"/>
    <mergeCell ref="AB38:AE38"/>
    <mergeCell ref="AB33:AE34"/>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14999847407452621"/>
  </sheetPr>
  <dimension ref="A2:AM40"/>
  <sheetViews>
    <sheetView workbookViewId="0">
      <selection activeCell="A40" sqref="A40:AC41"/>
    </sheetView>
  </sheetViews>
  <sheetFormatPr defaultColWidth="2.75" defaultRowHeight="22.5" customHeight="1"/>
  <cols>
    <col min="1" max="2" width="2.75" style="1"/>
    <col min="3" max="8" width="1.875" style="1" customWidth="1"/>
    <col min="9" max="14" width="2.125" style="1" customWidth="1"/>
    <col min="15" max="26" width="2.25" style="1" customWidth="1"/>
    <col min="27" max="38" width="2.5" style="1" customWidth="1"/>
    <col min="39" max="16384" width="2.75" style="1"/>
  </cols>
  <sheetData>
    <row r="2" spans="1:39" ht="22.5" customHeight="1">
      <c r="C2" s="161" t="s">
        <v>1004</v>
      </c>
      <c r="D2" s="161"/>
      <c r="E2" s="161"/>
      <c r="F2" s="161"/>
      <c r="G2" s="161"/>
      <c r="H2" s="161"/>
      <c r="I2" s="161"/>
      <c r="J2" s="161"/>
      <c r="K2" s="161"/>
      <c r="L2" s="161"/>
      <c r="M2" s="161"/>
      <c r="N2" s="161"/>
      <c r="O2" s="161"/>
      <c r="P2" s="161"/>
      <c r="Q2" s="161"/>
      <c r="R2" s="161"/>
      <c r="S2" s="161"/>
      <c r="T2" s="161"/>
      <c r="U2" s="161"/>
      <c r="V2" s="161"/>
      <c r="W2" s="161"/>
      <c r="X2" s="161"/>
      <c r="Y2" s="161"/>
      <c r="Z2" s="161"/>
      <c r="AA2" s="161"/>
      <c r="AB2" s="16"/>
      <c r="AC2" s="16"/>
      <c r="AD2" s="16"/>
      <c r="AE2" s="16"/>
      <c r="AF2" s="14"/>
      <c r="AG2" s="14"/>
      <c r="AH2" s="14"/>
      <c r="AI2" s="14"/>
      <c r="AJ2" s="14"/>
      <c r="AK2" s="14"/>
      <c r="AL2" s="14"/>
    </row>
    <row r="3" spans="1:39" ht="22.5" customHeight="1">
      <c r="A3" s="1" t="s">
        <v>1655</v>
      </c>
      <c r="C3" s="161"/>
      <c r="D3" s="161"/>
      <c r="E3" s="161"/>
      <c r="F3" s="161"/>
      <c r="G3" s="161"/>
      <c r="H3" s="161"/>
      <c r="I3" s="161"/>
      <c r="J3" s="161"/>
      <c r="K3" s="161"/>
      <c r="L3" s="161"/>
      <c r="M3" s="161"/>
      <c r="N3" s="161"/>
      <c r="O3" s="181"/>
      <c r="P3" s="181"/>
      <c r="Q3" s="181"/>
      <c r="R3" s="181"/>
      <c r="S3" s="181"/>
      <c r="T3" s="181"/>
      <c r="U3" s="181"/>
      <c r="V3" s="181"/>
      <c r="W3" s="181"/>
      <c r="X3" s="181"/>
      <c r="Y3" s="181"/>
      <c r="Z3" s="181"/>
      <c r="AA3" s="181"/>
      <c r="AB3" s="162" t="s">
        <v>1573</v>
      </c>
      <c r="AC3" s="162"/>
      <c r="AD3" s="162"/>
      <c r="AE3" s="162"/>
      <c r="AF3" s="162"/>
      <c r="AG3" s="162"/>
      <c r="AH3" s="162"/>
      <c r="AI3" s="162"/>
      <c r="AJ3" s="162"/>
      <c r="AK3" s="162"/>
      <c r="AL3" s="162"/>
      <c r="AM3" s="162"/>
    </row>
    <row r="4" spans="1:39" ht="22.5" customHeight="1">
      <c r="C4" s="599" t="s">
        <v>913</v>
      </c>
      <c r="D4" s="600"/>
      <c r="E4" s="600"/>
      <c r="F4" s="600"/>
      <c r="G4" s="600"/>
      <c r="H4" s="600"/>
      <c r="I4" s="600"/>
      <c r="J4" s="600"/>
      <c r="K4" s="600"/>
      <c r="L4" s="600"/>
      <c r="M4" s="600"/>
      <c r="N4" s="601"/>
      <c r="O4" s="334" t="s">
        <v>915</v>
      </c>
      <c r="P4" s="160"/>
      <c r="Q4" s="160" t="s">
        <v>916</v>
      </c>
      <c r="R4" s="160"/>
      <c r="S4" s="160" t="s">
        <v>917</v>
      </c>
      <c r="T4" s="160"/>
      <c r="U4" s="160" t="s">
        <v>918</v>
      </c>
      <c r="V4" s="160"/>
      <c r="W4" s="160" t="s">
        <v>919</v>
      </c>
      <c r="X4" s="160"/>
      <c r="Y4" s="160" t="s">
        <v>920</v>
      </c>
      <c r="Z4" s="160"/>
      <c r="AA4" s="160" t="s">
        <v>921</v>
      </c>
      <c r="AB4" s="160"/>
      <c r="AC4" s="160" t="s">
        <v>922</v>
      </c>
      <c r="AD4" s="160"/>
      <c r="AE4" s="160" t="s">
        <v>923</v>
      </c>
      <c r="AF4" s="160"/>
      <c r="AG4" s="160" t="s">
        <v>914</v>
      </c>
      <c r="AH4" s="160"/>
      <c r="AI4" s="402" t="s">
        <v>462</v>
      </c>
      <c r="AJ4" s="403"/>
      <c r="AK4" s="160" t="s">
        <v>480</v>
      </c>
      <c r="AL4" s="160"/>
      <c r="AM4" s="160"/>
    </row>
    <row r="5" spans="1:39" ht="22.5" customHeight="1">
      <c r="C5" s="602"/>
      <c r="D5" s="603"/>
      <c r="E5" s="603"/>
      <c r="F5" s="603"/>
      <c r="G5" s="603"/>
      <c r="H5" s="603"/>
      <c r="I5" s="603"/>
      <c r="J5" s="603"/>
      <c r="K5" s="603"/>
      <c r="L5" s="603"/>
      <c r="M5" s="603"/>
      <c r="N5" s="604"/>
      <c r="O5" s="334"/>
      <c r="P5" s="160"/>
      <c r="Q5" s="160"/>
      <c r="R5" s="160"/>
      <c r="S5" s="160"/>
      <c r="T5" s="160"/>
      <c r="U5" s="160"/>
      <c r="V5" s="160"/>
      <c r="W5" s="160"/>
      <c r="X5" s="160"/>
      <c r="Y5" s="160"/>
      <c r="Z5" s="160"/>
      <c r="AA5" s="160"/>
      <c r="AB5" s="160"/>
      <c r="AC5" s="160"/>
      <c r="AD5" s="160"/>
      <c r="AE5" s="160"/>
      <c r="AF5" s="160"/>
      <c r="AG5" s="160"/>
      <c r="AH5" s="160"/>
      <c r="AI5" s="404"/>
      <c r="AJ5" s="405"/>
      <c r="AK5" s="160"/>
      <c r="AL5" s="160"/>
      <c r="AM5" s="160"/>
    </row>
    <row r="6" spans="1:39" ht="22.5" customHeight="1">
      <c r="C6" s="605" t="s">
        <v>1005</v>
      </c>
      <c r="D6" s="606"/>
      <c r="E6" s="606"/>
      <c r="F6" s="606"/>
      <c r="G6" s="606"/>
      <c r="H6" s="606"/>
      <c r="I6" s="606"/>
      <c r="J6" s="606"/>
      <c r="K6" s="606"/>
      <c r="L6" s="606"/>
      <c r="M6" s="606"/>
      <c r="N6" s="607"/>
      <c r="O6" s="334"/>
      <c r="P6" s="160"/>
      <c r="Q6" s="160"/>
      <c r="R6" s="160"/>
      <c r="S6" s="160"/>
      <c r="T6" s="160"/>
      <c r="U6" s="160"/>
      <c r="V6" s="160"/>
      <c r="W6" s="160"/>
      <c r="X6" s="160"/>
      <c r="Y6" s="160"/>
      <c r="Z6" s="160"/>
      <c r="AA6" s="160"/>
      <c r="AB6" s="160"/>
      <c r="AC6" s="160"/>
      <c r="AD6" s="160"/>
      <c r="AE6" s="160"/>
      <c r="AF6" s="160"/>
      <c r="AG6" s="160"/>
      <c r="AH6" s="160"/>
      <c r="AI6" s="404"/>
      <c r="AJ6" s="405"/>
      <c r="AK6" s="160"/>
      <c r="AL6" s="160"/>
      <c r="AM6" s="160"/>
    </row>
    <row r="7" spans="1:39" ht="22.5" customHeight="1">
      <c r="C7" s="608"/>
      <c r="D7" s="609"/>
      <c r="E7" s="609"/>
      <c r="F7" s="609"/>
      <c r="G7" s="609"/>
      <c r="H7" s="609"/>
      <c r="I7" s="609"/>
      <c r="J7" s="609"/>
      <c r="K7" s="609"/>
      <c r="L7" s="609"/>
      <c r="M7" s="609"/>
      <c r="N7" s="610"/>
      <c r="O7" s="334"/>
      <c r="P7" s="160"/>
      <c r="Q7" s="160"/>
      <c r="R7" s="160"/>
      <c r="S7" s="160"/>
      <c r="T7" s="160"/>
      <c r="U7" s="160"/>
      <c r="V7" s="160"/>
      <c r="W7" s="160"/>
      <c r="X7" s="160"/>
      <c r="Y7" s="160"/>
      <c r="Z7" s="160"/>
      <c r="AA7" s="160"/>
      <c r="AB7" s="160"/>
      <c r="AC7" s="160"/>
      <c r="AD7" s="160"/>
      <c r="AE7" s="160"/>
      <c r="AF7" s="160"/>
      <c r="AG7" s="160"/>
      <c r="AH7" s="160"/>
      <c r="AI7" s="406"/>
      <c r="AJ7" s="407"/>
      <c r="AK7" s="160"/>
      <c r="AL7" s="160"/>
      <c r="AM7" s="160"/>
    </row>
    <row r="8" spans="1:39" ht="22.5" customHeight="1">
      <c r="C8" s="411" t="s">
        <v>53</v>
      </c>
      <c r="D8" s="411"/>
      <c r="E8" s="411"/>
      <c r="F8" s="411"/>
      <c r="G8" s="411"/>
      <c r="H8" s="411"/>
      <c r="I8" s="411" t="s">
        <v>924</v>
      </c>
      <c r="J8" s="411"/>
      <c r="K8" s="411"/>
      <c r="L8" s="411"/>
      <c r="M8" s="411"/>
      <c r="N8" s="411"/>
      <c r="O8" s="348">
        <v>2</v>
      </c>
      <c r="P8" s="348"/>
      <c r="Q8" s="347"/>
      <c r="R8" s="348"/>
      <c r="S8" s="347"/>
      <c r="T8" s="348"/>
      <c r="U8" s="347">
        <v>29</v>
      </c>
      <c r="V8" s="348"/>
      <c r="W8" s="347"/>
      <c r="X8" s="348"/>
      <c r="Y8" s="347">
        <v>5</v>
      </c>
      <c r="Z8" s="348"/>
      <c r="AA8" s="347">
        <v>106</v>
      </c>
      <c r="AB8" s="348"/>
      <c r="AC8" s="347">
        <v>1</v>
      </c>
      <c r="AD8" s="348"/>
      <c r="AE8" s="347">
        <v>3</v>
      </c>
      <c r="AF8" s="348"/>
      <c r="AG8" s="347">
        <v>472</v>
      </c>
      <c r="AH8" s="348"/>
      <c r="AI8" s="347">
        <v>150</v>
      </c>
      <c r="AJ8" s="348"/>
      <c r="AK8" s="159">
        <f>SUM(O8:AJ8)</f>
        <v>768</v>
      </c>
      <c r="AL8" s="159"/>
      <c r="AM8" s="159"/>
    </row>
    <row r="9" spans="1:39" ht="22.5" customHeight="1">
      <c r="C9" s="159"/>
      <c r="D9" s="159"/>
      <c r="E9" s="159"/>
      <c r="F9" s="159"/>
      <c r="G9" s="159"/>
      <c r="H9" s="159"/>
      <c r="I9" s="159" t="s">
        <v>925</v>
      </c>
      <c r="J9" s="159"/>
      <c r="K9" s="159"/>
      <c r="L9" s="159"/>
      <c r="M9" s="159"/>
      <c r="N9" s="159"/>
      <c r="O9" s="348">
        <v>2</v>
      </c>
      <c r="P9" s="348"/>
      <c r="Q9" s="347"/>
      <c r="R9" s="348"/>
      <c r="S9" s="347"/>
      <c r="T9" s="348"/>
      <c r="U9" s="347">
        <v>31</v>
      </c>
      <c r="V9" s="348"/>
      <c r="W9" s="347"/>
      <c r="X9" s="348"/>
      <c r="Y9" s="347">
        <v>5</v>
      </c>
      <c r="Z9" s="348"/>
      <c r="AA9" s="347">
        <v>106</v>
      </c>
      <c r="AB9" s="348"/>
      <c r="AC9" s="347">
        <v>1</v>
      </c>
      <c r="AD9" s="348"/>
      <c r="AE9" s="347">
        <v>3</v>
      </c>
      <c r="AF9" s="348"/>
      <c r="AG9" s="347">
        <v>474</v>
      </c>
      <c r="AH9" s="348"/>
      <c r="AI9" s="347">
        <v>107</v>
      </c>
      <c r="AJ9" s="348"/>
      <c r="AK9" s="159">
        <f t="shared" ref="AK9:AK15" si="0">SUM(O9:AJ9)</f>
        <v>729</v>
      </c>
      <c r="AL9" s="159"/>
      <c r="AM9" s="159"/>
    </row>
    <row r="10" spans="1:39" ht="22.5" customHeight="1">
      <c r="C10" s="159" t="s">
        <v>331</v>
      </c>
      <c r="D10" s="159"/>
      <c r="E10" s="159"/>
      <c r="F10" s="159"/>
      <c r="G10" s="159"/>
      <c r="H10" s="159"/>
      <c r="I10" s="159" t="s">
        <v>924</v>
      </c>
      <c r="J10" s="159"/>
      <c r="K10" s="159"/>
      <c r="L10" s="159"/>
      <c r="M10" s="159"/>
      <c r="N10" s="159"/>
      <c r="O10" s="348">
        <v>1</v>
      </c>
      <c r="P10" s="348"/>
      <c r="Q10" s="347"/>
      <c r="R10" s="348"/>
      <c r="S10" s="347"/>
      <c r="T10" s="348"/>
      <c r="U10" s="347">
        <v>6</v>
      </c>
      <c r="V10" s="348"/>
      <c r="W10" s="347">
        <v>2</v>
      </c>
      <c r="X10" s="348"/>
      <c r="Y10" s="347"/>
      <c r="Z10" s="348"/>
      <c r="AA10" s="347">
        <v>86</v>
      </c>
      <c r="AB10" s="348"/>
      <c r="AC10" s="347">
        <v>3</v>
      </c>
      <c r="AD10" s="348"/>
      <c r="AE10" s="347">
        <v>1</v>
      </c>
      <c r="AF10" s="348"/>
      <c r="AG10" s="347">
        <v>393</v>
      </c>
      <c r="AH10" s="348"/>
      <c r="AI10" s="347">
        <v>51</v>
      </c>
      <c r="AJ10" s="348"/>
      <c r="AK10" s="159">
        <f t="shared" si="0"/>
        <v>543</v>
      </c>
      <c r="AL10" s="159"/>
      <c r="AM10" s="159"/>
    </row>
    <row r="11" spans="1:39" ht="22.5" customHeight="1">
      <c r="C11" s="159"/>
      <c r="D11" s="159"/>
      <c r="E11" s="159"/>
      <c r="F11" s="159"/>
      <c r="G11" s="159"/>
      <c r="H11" s="159"/>
      <c r="I11" s="159" t="s">
        <v>925</v>
      </c>
      <c r="J11" s="159"/>
      <c r="K11" s="159"/>
      <c r="L11" s="159"/>
      <c r="M11" s="159"/>
      <c r="N11" s="159"/>
      <c r="O11" s="348">
        <v>1</v>
      </c>
      <c r="P11" s="348"/>
      <c r="Q11" s="347"/>
      <c r="R11" s="348"/>
      <c r="S11" s="347"/>
      <c r="T11" s="348"/>
      <c r="U11" s="347">
        <v>6</v>
      </c>
      <c r="V11" s="348"/>
      <c r="W11" s="347">
        <v>2</v>
      </c>
      <c r="X11" s="348"/>
      <c r="Y11" s="347"/>
      <c r="Z11" s="348"/>
      <c r="AA11" s="347">
        <v>87</v>
      </c>
      <c r="AB11" s="348"/>
      <c r="AC11" s="347">
        <v>3</v>
      </c>
      <c r="AD11" s="348"/>
      <c r="AE11" s="347">
        <v>1</v>
      </c>
      <c r="AF11" s="348"/>
      <c r="AG11" s="347">
        <v>393</v>
      </c>
      <c r="AH11" s="348"/>
      <c r="AI11" s="347">
        <v>19</v>
      </c>
      <c r="AJ11" s="348"/>
      <c r="AK11" s="159">
        <f t="shared" si="0"/>
        <v>512</v>
      </c>
      <c r="AL11" s="159"/>
      <c r="AM11" s="159"/>
    </row>
    <row r="12" spans="1:39" ht="22.5" customHeight="1">
      <c r="C12" s="159" t="s">
        <v>61</v>
      </c>
      <c r="D12" s="159"/>
      <c r="E12" s="159"/>
      <c r="F12" s="159"/>
      <c r="G12" s="159"/>
      <c r="H12" s="159"/>
      <c r="I12" s="159" t="s">
        <v>924</v>
      </c>
      <c r="J12" s="159"/>
      <c r="K12" s="159"/>
      <c r="L12" s="159"/>
      <c r="M12" s="159"/>
      <c r="N12" s="159"/>
      <c r="O12" s="348"/>
      <c r="P12" s="348"/>
      <c r="Q12" s="347"/>
      <c r="R12" s="348"/>
      <c r="S12" s="347"/>
      <c r="T12" s="348"/>
      <c r="U12" s="347">
        <v>12</v>
      </c>
      <c r="V12" s="348"/>
      <c r="W12" s="347">
        <v>5</v>
      </c>
      <c r="X12" s="348"/>
      <c r="Y12" s="347">
        <v>12</v>
      </c>
      <c r="Z12" s="348"/>
      <c r="AA12" s="347">
        <v>61</v>
      </c>
      <c r="AB12" s="348"/>
      <c r="AC12" s="347">
        <v>2</v>
      </c>
      <c r="AD12" s="348"/>
      <c r="AE12" s="347">
        <v>3</v>
      </c>
      <c r="AF12" s="348"/>
      <c r="AG12" s="347">
        <v>297</v>
      </c>
      <c r="AH12" s="348"/>
      <c r="AI12" s="347">
        <v>46</v>
      </c>
      <c r="AJ12" s="348"/>
      <c r="AK12" s="159">
        <f t="shared" si="0"/>
        <v>438</v>
      </c>
      <c r="AL12" s="159"/>
      <c r="AM12" s="159"/>
    </row>
    <row r="13" spans="1:39" ht="22.5" customHeight="1">
      <c r="C13" s="159"/>
      <c r="D13" s="159"/>
      <c r="E13" s="159"/>
      <c r="F13" s="159"/>
      <c r="G13" s="159"/>
      <c r="H13" s="159"/>
      <c r="I13" s="159" t="s">
        <v>925</v>
      </c>
      <c r="J13" s="159"/>
      <c r="K13" s="159"/>
      <c r="L13" s="159"/>
      <c r="M13" s="159"/>
      <c r="N13" s="159"/>
      <c r="O13" s="348"/>
      <c r="P13" s="348"/>
      <c r="Q13" s="347"/>
      <c r="R13" s="348"/>
      <c r="S13" s="347"/>
      <c r="T13" s="348"/>
      <c r="U13" s="347">
        <v>12</v>
      </c>
      <c r="V13" s="348"/>
      <c r="W13" s="347">
        <v>5</v>
      </c>
      <c r="X13" s="348"/>
      <c r="Y13" s="347">
        <v>12</v>
      </c>
      <c r="Z13" s="348"/>
      <c r="AA13" s="347">
        <v>61</v>
      </c>
      <c r="AB13" s="348"/>
      <c r="AC13" s="347">
        <v>2</v>
      </c>
      <c r="AD13" s="348"/>
      <c r="AE13" s="347">
        <v>3</v>
      </c>
      <c r="AF13" s="348"/>
      <c r="AG13" s="347">
        <v>297</v>
      </c>
      <c r="AH13" s="348"/>
      <c r="AI13" s="347">
        <v>9</v>
      </c>
      <c r="AJ13" s="348"/>
      <c r="AK13" s="159">
        <f t="shared" si="0"/>
        <v>401</v>
      </c>
      <c r="AL13" s="159"/>
      <c r="AM13" s="159"/>
    </row>
    <row r="14" spans="1:39" ht="22.5" customHeight="1">
      <c r="C14" s="159" t="s">
        <v>480</v>
      </c>
      <c r="D14" s="159"/>
      <c r="E14" s="159"/>
      <c r="F14" s="159"/>
      <c r="G14" s="159"/>
      <c r="H14" s="159"/>
      <c r="I14" s="159" t="s">
        <v>924</v>
      </c>
      <c r="J14" s="159"/>
      <c r="K14" s="159"/>
      <c r="L14" s="159"/>
      <c r="M14" s="159"/>
      <c r="N14" s="159"/>
      <c r="O14" s="348">
        <f>O8+O10+O12</f>
        <v>3</v>
      </c>
      <c r="P14" s="348"/>
      <c r="Q14" s="347">
        <f t="shared" ref="Q14" si="1">Q8+Q10+Q12</f>
        <v>0</v>
      </c>
      <c r="R14" s="348"/>
      <c r="S14" s="347">
        <f t="shared" ref="S14" si="2">S8+S10+S12</f>
        <v>0</v>
      </c>
      <c r="T14" s="348"/>
      <c r="U14" s="347">
        <f t="shared" ref="U14" si="3">U8+U10+U12</f>
        <v>47</v>
      </c>
      <c r="V14" s="348"/>
      <c r="W14" s="347">
        <f t="shared" ref="W14" si="4">W8+W10+W12</f>
        <v>7</v>
      </c>
      <c r="X14" s="348"/>
      <c r="Y14" s="347">
        <f t="shared" ref="Y14" si="5">Y8+Y10+Y12</f>
        <v>17</v>
      </c>
      <c r="Z14" s="348"/>
      <c r="AA14" s="347">
        <f t="shared" ref="AA14" si="6">AA8+AA10+AA12</f>
        <v>253</v>
      </c>
      <c r="AB14" s="348"/>
      <c r="AC14" s="347">
        <f t="shared" ref="AC14" si="7">AC8+AC10+AC12</f>
        <v>6</v>
      </c>
      <c r="AD14" s="348"/>
      <c r="AE14" s="347">
        <f t="shared" ref="AE14" si="8">AE8+AE10+AE12</f>
        <v>7</v>
      </c>
      <c r="AF14" s="348"/>
      <c r="AG14" s="347">
        <f t="shared" ref="AG14" si="9">AG8+AG10+AG12</f>
        <v>1162</v>
      </c>
      <c r="AH14" s="348"/>
      <c r="AI14" s="347">
        <f t="shared" ref="AI14" si="10">AI8+AI10+AI12</f>
        <v>247</v>
      </c>
      <c r="AJ14" s="348"/>
      <c r="AK14" s="158">
        <f t="shared" si="0"/>
        <v>1749</v>
      </c>
      <c r="AL14" s="158"/>
      <c r="AM14" s="158"/>
    </row>
    <row r="15" spans="1:39" ht="22.5" customHeight="1">
      <c r="C15" s="159"/>
      <c r="D15" s="159"/>
      <c r="E15" s="159"/>
      <c r="F15" s="159"/>
      <c r="G15" s="159"/>
      <c r="H15" s="159"/>
      <c r="I15" s="159" t="s">
        <v>925</v>
      </c>
      <c r="J15" s="159"/>
      <c r="K15" s="159"/>
      <c r="L15" s="159"/>
      <c r="M15" s="159"/>
      <c r="N15" s="159"/>
      <c r="O15" s="169">
        <f>O9+O11+O13</f>
        <v>3</v>
      </c>
      <c r="P15" s="159"/>
      <c r="Q15" s="159">
        <f t="shared" ref="Q15" si="11">Q9+Q11+Q13</f>
        <v>0</v>
      </c>
      <c r="R15" s="159"/>
      <c r="S15" s="159">
        <f t="shared" ref="S15" si="12">S9+S11+S13</f>
        <v>0</v>
      </c>
      <c r="T15" s="159"/>
      <c r="U15" s="159">
        <f t="shared" ref="U15" si="13">U9+U11+U13</f>
        <v>49</v>
      </c>
      <c r="V15" s="159"/>
      <c r="W15" s="159">
        <f t="shared" ref="W15" si="14">W9+W11+W13</f>
        <v>7</v>
      </c>
      <c r="X15" s="159"/>
      <c r="Y15" s="159">
        <f t="shared" ref="Y15" si="15">Y9+Y11+Y13</f>
        <v>17</v>
      </c>
      <c r="Z15" s="159"/>
      <c r="AA15" s="159">
        <f t="shared" ref="AA15" si="16">AA9+AA11+AA13</f>
        <v>254</v>
      </c>
      <c r="AB15" s="159"/>
      <c r="AC15" s="159">
        <f t="shared" ref="AC15" si="17">AC9+AC11+AC13</f>
        <v>6</v>
      </c>
      <c r="AD15" s="159"/>
      <c r="AE15" s="159">
        <f t="shared" ref="AE15" si="18">AE9+AE11+AE13</f>
        <v>7</v>
      </c>
      <c r="AF15" s="159"/>
      <c r="AG15" s="159">
        <f t="shared" ref="AG15" si="19">AG9+AG11+AG13</f>
        <v>1164</v>
      </c>
      <c r="AH15" s="159"/>
      <c r="AI15" s="159">
        <f t="shared" ref="AI15" si="20">AI9+AI11+AI13</f>
        <v>135</v>
      </c>
      <c r="AJ15" s="159"/>
      <c r="AK15" s="158">
        <f t="shared" si="0"/>
        <v>1642</v>
      </c>
      <c r="AL15" s="158"/>
      <c r="AM15" s="158"/>
    </row>
    <row r="17" spans="3:38" ht="22.5" customHeight="1">
      <c r="C17" s="161" t="s">
        <v>1006</v>
      </c>
      <c r="D17" s="161"/>
      <c r="E17" s="161"/>
      <c r="F17" s="161"/>
      <c r="G17" s="161"/>
      <c r="H17" s="161"/>
      <c r="I17" s="161"/>
      <c r="J17" s="161"/>
      <c r="K17" s="161"/>
      <c r="L17" s="161"/>
      <c r="M17" s="161"/>
      <c r="N17" s="161"/>
      <c r="O17" s="161"/>
      <c r="P17" s="161"/>
      <c r="Q17" s="161"/>
      <c r="R17" s="16"/>
      <c r="S17" s="16"/>
      <c r="T17" s="16"/>
      <c r="U17" s="16"/>
      <c r="V17" s="16"/>
      <c r="W17" s="16"/>
      <c r="X17" s="16"/>
      <c r="Y17" s="16"/>
      <c r="Z17" s="16"/>
      <c r="AA17" s="16"/>
      <c r="AB17" s="16"/>
      <c r="AC17" s="16"/>
      <c r="AD17" s="16"/>
      <c r="AE17" s="16"/>
      <c r="AF17" s="14"/>
      <c r="AG17" s="14"/>
      <c r="AH17" s="14"/>
      <c r="AI17" s="14"/>
      <c r="AJ17" s="14"/>
      <c r="AK17" s="14"/>
      <c r="AL17" s="14"/>
    </row>
    <row r="18" spans="3:38" ht="22.5" customHeight="1">
      <c r="C18" s="161"/>
      <c r="D18" s="161"/>
      <c r="E18" s="161"/>
      <c r="F18" s="161"/>
      <c r="G18" s="161"/>
      <c r="H18" s="161"/>
      <c r="I18" s="161"/>
      <c r="J18" s="161"/>
      <c r="K18" s="161"/>
      <c r="L18" s="161"/>
      <c r="M18" s="161"/>
      <c r="N18" s="161"/>
      <c r="O18" s="161"/>
      <c r="P18" s="161"/>
      <c r="Q18" s="161"/>
      <c r="R18" s="16"/>
      <c r="S18" s="16"/>
      <c r="T18" s="16"/>
      <c r="U18" s="16"/>
      <c r="V18" s="16"/>
      <c r="W18" s="16"/>
      <c r="X18" s="29"/>
      <c r="Y18" s="16"/>
      <c r="Z18" s="16"/>
      <c r="AA18" s="258" t="s">
        <v>1575</v>
      </c>
      <c r="AB18" s="258"/>
      <c r="AC18" s="258"/>
      <c r="AD18" s="258"/>
      <c r="AE18" s="258"/>
      <c r="AF18" s="258"/>
      <c r="AG18" s="258"/>
      <c r="AH18" s="258"/>
      <c r="AI18" s="258"/>
      <c r="AJ18" s="258"/>
      <c r="AK18" s="258"/>
      <c r="AL18" s="258"/>
    </row>
    <row r="19" spans="3:38" ht="22.5" customHeight="1">
      <c r="C19" s="347" t="s">
        <v>1007</v>
      </c>
      <c r="D19" s="348"/>
      <c r="E19" s="348"/>
      <c r="F19" s="348"/>
      <c r="G19" s="348"/>
      <c r="H19" s="349"/>
      <c r="I19" s="159" t="s">
        <v>1430</v>
      </c>
      <c r="J19" s="159"/>
      <c r="K19" s="159"/>
      <c r="L19" s="159"/>
      <c r="M19" s="159"/>
      <c r="N19" s="159"/>
      <c r="O19" s="159"/>
      <c r="P19" s="159"/>
      <c r="Q19" s="159"/>
      <c r="R19" s="159"/>
      <c r="S19" s="159" t="s">
        <v>1469</v>
      </c>
      <c r="T19" s="159"/>
      <c r="U19" s="159"/>
      <c r="V19" s="159"/>
      <c r="W19" s="159"/>
      <c r="X19" s="159"/>
      <c r="Y19" s="159"/>
      <c r="Z19" s="159"/>
      <c r="AA19" s="159"/>
      <c r="AB19" s="159"/>
      <c r="AC19" s="159" t="s">
        <v>1516</v>
      </c>
      <c r="AD19" s="159"/>
      <c r="AE19" s="159"/>
      <c r="AF19" s="159"/>
      <c r="AG19" s="159"/>
      <c r="AH19" s="159"/>
      <c r="AI19" s="159"/>
      <c r="AJ19" s="159"/>
      <c r="AK19" s="159"/>
      <c r="AL19" s="159"/>
    </row>
    <row r="20" spans="3:38" ht="22.5" customHeight="1">
      <c r="C20" s="350" t="s">
        <v>1008</v>
      </c>
      <c r="D20" s="162"/>
      <c r="E20" s="162"/>
      <c r="F20" s="162"/>
      <c r="G20" s="162"/>
      <c r="H20" s="351"/>
      <c r="I20" s="159" t="s">
        <v>1449</v>
      </c>
      <c r="J20" s="159"/>
      <c r="K20" s="159"/>
      <c r="L20" s="159"/>
      <c r="M20" s="159"/>
      <c r="N20" s="159"/>
      <c r="O20" s="159"/>
      <c r="P20" s="159"/>
      <c r="Q20" s="159"/>
      <c r="R20" s="159"/>
      <c r="S20" s="159" t="s">
        <v>1476</v>
      </c>
      <c r="T20" s="159"/>
      <c r="U20" s="159"/>
      <c r="V20" s="159"/>
      <c r="W20" s="159"/>
      <c r="X20" s="159"/>
      <c r="Y20" s="159"/>
      <c r="Z20" s="159"/>
      <c r="AA20" s="159"/>
      <c r="AB20" s="159"/>
      <c r="AC20" s="159" t="s">
        <v>1606</v>
      </c>
      <c r="AD20" s="159"/>
      <c r="AE20" s="159"/>
      <c r="AF20" s="159"/>
      <c r="AG20" s="159"/>
      <c r="AH20" s="159"/>
      <c r="AI20" s="159"/>
      <c r="AJ20" s="159"/>
      <c r="AK20" s="159"/>
      <c r="AL20" s="159"/>
    </row>
    <row r="21" spans="3:38" ht="22.5" customHeight="1">
      <c r="C21" s="599" t="s">
        <v>1009</v>
      </c>
      <c r="D21" s="600"/>
      <c r="E21" s="600"/>
      <c r="F21" s="600"/>
      <c r="G21" s="600"/>
      <c r="H21" s="601"/>
      <c r="I21" s="160" t="s">
        <v>1010</v>
      </c>
      <c r="J21" s="160"/>
      <c r="K21" s="160" t="s">
        <v>1011</v>
      </c>
      <c r="L21" s="160"/>
      <c r="M21" s="160" t="s">
        <v>1015</v>
      </c>
      <c r="N21" s="160"/>
      <c r="O21" s="160" t="s">
        <v>1012</v>
      </c>
      <c r="P21" s="160"/>
      <c r="Q21" s="160" t="s">
        <v>326</v>
      </c>
      <c r="R21" s="160"/>
      <c r="S21" s="160" t="s">
        <v>1010</v>
      </c>
      <c r="T21" s="160"/>
      <c r="U21" s="160" t="s">
        <v>1011</v>
      </c>
      <c r="V21" s="160"/>
      <c r="W21" s="160" t="s">
        <v>1015</v>
      </c>
      <c r="X21" s="160"/>
      <c r="Y21" s="160" t="s">
        <v>1012</v>
      </c>
      <c r="Z21" s="160"/>
      <c r="AA21" s="160" t="s">
        <v>326</v>
      </c>
      <c r="AB21" s="160"/>
      <c r="AC21" s="160" t="s">
        <v>1010</v>
      </c>
      <c r="AD21" s="160"/>
      <c r="AE21" s="160" t="s">
        <v>1011</v>
      </c>
      <c r="AF21" s="160"/>
      <c r="AG21" s="160" t="s">
        <v>1015</v>
      </c>
      <c r="AH21" s="160"/>
      <c r="AI21" s="160" t="s">
        <v>1012</v>
      </c>
      <c r="AJ21" s="160"/>
      <c r="AK21" s="160" t="s">
        <v>326</v>
      </c>
      <c r="AL21" s="160"/>
    </row>
    <row r="22" spans="3:38" ht="22.5" customHeight="1">
      <c r="C22" s="602"/>
      <c r="D22" s="603"/>
      <c r="E22" s="603"/>
      <c r="F22" s="603"/>
      <c r="G22" s="603"/>
      <c r="H22" s="604"/>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row>
    <row r="23" spans="3:38" ht="22.5" customHeight="1">
      <c r="C23" s="562" t="s">
        <v>1013</v>
      </c>
      <c r="D23" s="239"/>
      <c r="E23" s="239"/>
      <c r="F23" s="239"/>
      <c r="G23" s="239"/>
      <c r="H23" s="24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row>
    <row r="24" spans="3:38" ht="22.5" customHeight="1">
      <c r="C24" s="166"/>
      <c r="D24" s="167"/>
      <c r="E24" s="167"/>
      <c r="F24" s="167"/>
      <c r="G24" s="167"/>
      <c r="H24" s="168"/>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row>
    <row r="25" spans="3:38" ht="22.5" customHeight="1">
      <c r="C25" s="347" t="s">
        <v>53</v>
      </c>
      <c r="D25" s="348"/>
      <c r="E25" s="348"/>
      <c r="F25" s="348"/>
      <c r="G25" s="348"/>
      <c r="H25" s="349"/>
      <c r="I25" s="159">
        <v>6</v>
      </c>
      <c r="J25" s="159"/>
      <c r="K25" s="159">
        <v>4</v>
      </c>
      <c r="L25" s="159"/>
      <c r="M25" s="159"/>
      <c r="N25" s="159"/>
      <c r="O25" s="159">
        <v>24</v>
      </c>
      <c r="P25" s="159"/>
      <c r="Q25" s="159">
        <v>6</v>
      </c>
      <c r="R25" s="159"/>
      <c r="S25" s="159">
        <v>3</v>
      </c>
      <c r="T25" s="159"/>
      <c r="U25" s="159">
        <v>5</v>
      </c>
      <c r="V25" s="159"/>
      <c r="W25" s="159">
        <v>1</v>
      </c>
      <c r="X25" s="159"/>
      <c r="Y25" s="159">
        <v>20</v>
      </c>
      <c r="Z25" s="159"/>
      <c r="AA25" s="159">
        <v>5</v>
      </c>
      <c r="AB25" s="159"/>
      <c r="AC25" s="159">
        <v>5</v>
      </c>
      <c r="AD25" s="159"/>
      <c r="AE25" s="159">
        <v>5</v>
      </c>
      <c r="AF25" s="159"/>
      <c r="AG25" s="159">
        <v>1</v>
      </c>
      <c r="AH25" s="159"/>
      <c r="AI25" s="159">
        <v>26</v>
      </c>
      <c r="AJ25" s="159"/>
      <c r="AK25" s="159"/>
      <c r="AL25" s="159"/>
    </row>
    <row r="26" spans="3:38" ht="22.5" customHeight="1">
      <c r="C26" s="335"/>
      <c r="D26" s="258"/>
      <c r="E26" s="258"/>
      <c r="F26" s="258"/>
      <c r="G26" s="258"/>
      <c r="H26" s="336"/>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3:38" ht="22.5" customHeight="1">
      <c r="C27" s="347" t="s">
        <v>60</v>
      </c>
      <c r="D27" s="348"/>
      <c r="E27" s="348"/>
      <c r="F27" s="348"/>
      <c r="G27" s="348"/>
      <c r="H27" s="349"/>
      <c r="I27" s="159">
        <v>5</v>
      </c>
      <c r="J27" s="159"/>
      <c r="K27" s="159">
        <v>3</v>
      </c>
      <c r="L27" s="159"/>
      <c r="M27" s="159"/>
      <c r="N27" s="159"/>
      <c r="O27" s="159">
        <v>20</v>
      </c>
      <c r="P27" s="159"/>
      <c r="Q27" s="159">
        <v>4</v>
      </c>
      <c r="R27" s="159"/>
      <c r="S27" s="159">
        <v>1</v>
      </c>
      <c r="T27" s="159"/>
      <c r="U27" s="159">
        <v>4</v>
      </c>
      <c r="V27" s="159"/>
      <c r="W27" s="159"/>
      <c r="X27" s="159"/>
      <c r="Y27" s="159">
        <v>23</v>
      </c>
      <c r="Z27" s="159"/>
      <c r="AA27" s="159">
        <v>1</v>
      </c>
      <c r="AB27" s="159"/>
      <c r="AC27" s="159">
        <v>4</v>
      </c>
      <c r="AD27" s="159"/>
      <c r="AE27" s="159">
        <v>2</v>
      </c>
      <c r="AF27" s="159"/>
      <c r="AG27" s="159">
        <v>1</v>
      </c>
      <c r="AH27" s="159"/>
      <c r="AI27" s="159">
        <v>12</v>
      </c>
      <c r="AJ27" s="159"/>
      <c r="AK27" s="159"/>
      <c r="AL27" s="159"/>
    </row>
    <row r="28" spans="3:38" ht="22.5" customHeight="1">
      <c r="C28" s="335"/>
      <c r="D28" s="258"/>
      <c r="E28" s="258"/>
      <c r="F28" s="258"/>
      <c r="G28" s="258"/>
      <c r="H28" s="336"/>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3:38" ht="22.5" customHeight="1">
      <c r="C29" s="347" t="s">
        <v>61</v>
      </c>
      <c r="D29" s="348"/>
      <c r="E29" s="348"/>
      <c r="F29" s="348"/>
      <c r="G29" s="348"/>
      <c r="H29" s="349"/>
      <c r="I29" s="159">
        <v>4</v>
      </c>
      <c r="J29" s="159"/>
      <c r="K29" s="159">
        <v>5</v>
      </c>
      <c r="L29" s="159"/>
      <c r="M29" s="159"/>
      <c r="N29" s="159"/>
      <c r="O29" s="159">
        <v>9</v>
      </c>
      <c r="P29" s="159"/>
      <c r="Q29" s="159">
        <v>1</v>
      </c>
      <c r="R29" s="159"/>
      <c r="S29" s="159">
        <v>2</v>
      </c>
      <c r="T29" s="159"/>
      <c r="U29" s="159">
        <v>1</v>
      </c>
      <c r="V29" s="159"/>
      <c r="W29" s="159"/>
      <c r="X29" s="159"/>
      <c r="Y29" s="159">
        <v>10</v>
      </c>
      <c r="Z29" s="159"/>
      <c r="AA29" s="159">
        <v>4</v>
      </c>
      <c r="AB29" s="159"/>
      <c r="AC29" s="159">
        <v>2</v>
      </c>
      <c r="AD29" s="159"/>
      <c r="AE29" s="159">
        <v>1</v>
      </c>
      <c r="AF29" s="159"/>
      <c r="AG29" s="159"/>
      <c r="AH29" s="159"/>
      <c r="AI29" s="159">
        <v>20</v>
      </c>
      <c r="AJ29" s="159"/>
      <c r="AK29" s="159"/>
      <c r="AL29" s="159"/>
    </row>
    <row r="30" spans="3:38" ht="22.5" customHeight="1">
      <c r="C30" s="335"/>
      <c r="D30" s="258"/>
      <c r="E30" s="258"/>
      <c r="F30" s="258"/>
      <c r="G30" s="258"/>
      <c r="H30" s="336"/>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3:38" ht="22.5" customHeight="1">
      <c r="C31" s="347" t="s">
        <v>937</v>
      </c>
      <c r="D31" s="348"/>
      <c r="E31" s="348"/>
      <c r="F31" s="348"/>
      <c r="G31" s="348"/>
      <c r="H31" s="349"/>
      <c r="I31" s="159"/>
      <c r="J31" s="159"/>
      <c r="K31" s="159"/>
      <c r="L31" s="159"/>
      <c r="M31" s="159"/>
      <c r="N31" s="159"/>
      <c r="O31" s="159">
        <v>1</v>
      </c>
      <c r="P31" s="159"/>
      <c r="Q31" s="159">
        <v>1</v>
      </c>
      <c r="R31" s="159"/>
      <c r="S31" s="159">
        <v>1</v>
      </c>
      <c r="T31" s="159"/>
      <c r="U31" s="159"/>
      <c r="V31" s="159"/>
      <c r="W31" s="159"/>
      <c r="X31" s="159"/>
      <c r="Y31" s="159">
        <v>2</v>
      </c>
      <c r="Z31" s="159"/>
      <c r="AA31" s="159"/>
      <c r="AB31" s="159"/>
      <c r="AC31" s="159"/>
      <c r="AD31" s="159"/>
      <c r="AE31" s="159"/>
      <c r="AF31" s="159"/>
      <c r="AG31" s="159"/>
      <c r="AH31" s="159"/>
      <c r="AI31" s="159"/>
      <c r="AJ31" s="159"/>
      <c r="AK31" s="159"/>
      <c r="AL31" s="159"/>
    </row>
    <row r="32" spans="3:38" ht="22.5" customHeight="1">
      <c r="C32" s="335"/>
      <c r="D32" s="258"/>
      <c r="E32" s="258"/>
      <c r="F32" s="258"/>
      <c r="G32" s="258"/>
      <c r="H32" s="336"/>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9" ht="22.5" customHeight="1">
      <c r="C33" s="159" t="s">
        <v>480</v>
      </c>
      <c r="D33" s="159"/>
      <c r="E33" s="159"/>
      <c r="F33" s="159"/>
      <c r="G33" s="159"/>
      <c r="H33" s="159"/>
      <c r="I33" s="159">
        <f t="shared" ref="I33" si="21">SUM(I25:J32)</f>
        <v>15</v>
      </c>
      <c r="J33" s="159"/>
      <c r="K33" s="159">
        <f t="shared" ref="K33" si="22">SUM(K25:L32)</f>
        <v>12</v>
      </c>
      <c r="L33" s="159"/>
      <c r="M33" s="159">
        <f t="shared" ref="M33" si="23">SUM(M25:N32)</f>
        <v>0</v>
      </c>
      <c r="N33" s="159"/>
      <c r="O33" s="159">
        <f t="shared" ref="O33" si="24">SUM(O25:P32)</f>
        <v>54</v>
      </c>
      <c r="P33" s="159"/>
      <c r="Q33" s="159">
        <f t="shared" ref="Q33" si="25">SUM(Q25:R32)</f>
        <v>12</v>
      </c>
      <c r="R33" s="159"/>
      <c r="S33" s="159">
        <f t="shared" ref="S33" si="26">SUM(S25:T32)</f>
        <v>7</v>
      </c>
      <c r="T33" s="159"/>
      <c r="U33" s="159">
        <f t="shared" ref="U33" si="27">SUM(U25:V32)</f>
        <v>10</v>
      </c>
      <c r="V33" s="159"/>
      <c r="W33" s="159">
        <f t="shared" ref="W33" si="28">SUM(W25:X32)</f>
        <v>1</v>
      </c>
      <c r="X33" s="159"/>
      <c r="Y33" s="159">
        <f t="shared" ref="Y33" si="29">SUM(Y25:Z32)</f>
        <v>55</v>
      </c>
      <c r="Z33" s="159"/>
      <c r="AA33" s="159">
        <f t="shared" ref="AA33" si="30">SUM(AA25:AB32)</f>
        <v>10</v>
      </c>
      <c r="AB33" s="159"/>
      <c r="AC33" s="159">
        <f t="shared" ref="AC33" si="31">SUM(AC25:AD32)</f>
        <v>11</v>
      </c>
      <c r="AD33" s="159"/>
      <c r="AE33" s="159">
        <f t="shared" ref="AE33" si="32">SUM(AE25:AF32)</f>
        <v>8</v>
      </c>
      <c r="AF33" s="159"/>
      <c r="AG33" s="159">
        <f t="shared" ref="AG33" si="33">SUM(AG25:AH32)</f>
        <v>2</v>
      </c>
      <c r="AH33" s="159"/>
      <c r="AI33" s="159">
        <f t="shared" ref="AI33" si="34">SUM(AI25:AJ32)</f>
        <v>58</v>
      </c>
      <c r="AJ33" s="159"/>
      <c r="AK33" s="159">
        <f t="shared" ref="AK33" si="35">SUM(AK25:AL32)</f>
        <v>0</v>
      </c>
      <c r="AL33" s="159"/>
    </row>
    <row r="34" spans="1:39" ht="22.5" customHeight="1">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row r="35" spans="1:39" ht="22.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row>
    <row r="36" spans="1:39" ht="22.5" customHeight="1">
      <c r="A36" s="78"/>
      <c r="B36" s="78"/>
      <c r="C36" s="152" t="s">
        <v>1369</v>
      </c>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row>
    <row r="40" spans="1:39" ht="22.5" customHeight="1">
      <c r="A40" s="1" t="s">
        <v>1656</v>
      </c>
    </row>
  </sheetData>
  <mergeCells count="232">
    <mergeCell ref="AB3:AM3"/>
    <mergeCell ref="AK4:AM7"/>
    <mergeCell ref="AK8:AM8"/>
    <mergeCell ref="AK9:AM9"/>
    <mergeCell ref="AK10:AM10"/>
    <mergeCell ref="AK11:AM11"/>
    <mergeCell ref="AK12:AM12"/>
    <mergeCell ref="AK13:AM13"/>
    <mergeCell ref="AK14:AM14"/>
    <mergeCell ref="AA9:AB9"/>
    <mergeCell ref="AC9:AD9"/>
    <mergeCell ref="AE9:AF9"/>
    <mergeCell ref="AG9:AH9"/>
    <mergeCell ref="AI9:AJ9"/>
    <mergeCell ref="AE8:AF8"/>
    <mergeCell ref="AG8:AH8"/>
    <mergeCell ref="AI8:AJ8"/>
    <mergeCell ref="AI10:AJ10"/>
    <mergeCell ref="AE11:AF11"/>
    <mergeCell ref="AG11:AH11"/>
    <mergeCell ref="AI11:AJ11"/>
    <mergeCell ref="AI12:AJ12"/>
    <mergeCell ref="C2:AA3"/>
    <mergeCell ref="AG12:AH12"/>
    <mergeCell ref="C21:H22"/>
    <mergeCell ref="C23:H24"/>
    <mergeCell ref="AA12:AB12"/>
    <mergeCell ref="AC12:AD12"/>
    <mergeCell ref="AE12:AF12"/>
    <mergeCell ref="AC13:AD13"/>
    <mergeCell ref="I15:N15"/>
    <mergeCell ref="O15:P15"/>
    <mergeCell ref="Q15:R15"/>
    <mergeCell ref="S15:T15"/>
    <mergeCell ref="C19:H19"/>
    <mergeCell ref="C20:H20"/>
    <mergeCell ref="I19:R19"/>
    <mergeCell ref="S19:AB19"/>
    <mergeCell ref="AC19:AL19"/>
    <mergeCell ref="I20:R20"/>
    <mergeCell ref="S20:AB20"/>
    <mergeCell ref="AC20:AL20"/>
    <mergeCell ref="AA21:AB24"/>
    <mergeCell ref="AC21:AD24"/>
    <mergeCell ref="AE21:AF24"/>
    <mergeCell ref="AG21:AH24"/>
    <mergeCell ref="AI21:AJ24"/>
    <mergeCell ref="AK21:AL24"/>
    <mergeCell ref="AC4:AD7"/>
    <mergeCell ref="AE4:AF7"/>
    <mergeCell ref="AG4:AH7"/>
    <mergeCell ref="O4:P7"/>
    <mergeCell ref="Q4:R7"/>
    <mergeCell ref="S4:T7"/>
    <mergeCell ref="U4:V7"/>
    <mergeCell ref="W4:X7"/>
    <mergeCell ref="Y4:Z7"/>
    <mergeCell ref="O9:P9"/>
    <mergeCell ref="Q9:R9"/>
    <mergeCell ref="S9:T9"/>
    <mergeCell ref="U9:V9"/>
    <mergeCell ref="W9:X9"/>
    <mergeCell ref="Y9:Z9"/>
    <mergeCell ref="AA11:AB11"/>
    <mergeCell ref="AC11:AD11"/>
    <mergeCell ref="W10:X10"/>
    <mergeCell ref="Y10:Z10"/>
    <mergeCell ref="W21:X24"/>
    <mergeCell ref="Y21:Z24"/>
    <mergeCell ref="I8:N8"/>
    <mergeCell ref="I9:N9"/>
    <mergeCell ref="I10:N10"/>
    <mergeCell ref="I11:N11"/>
    <mergeCell ref="I12:N12"/>
    <mergeCell ref="I13:N13"/>
    <mergeCell ref="I14:N14"/>
    <mergeCell ref="O10:P10"/>
    <mergeCell ref="Q10:R10"/>
    <mergeCell ref="S10:T10"/>
    <mergeCell ref="U10:V10"/>
    <mergeCell ref="O13:P13"/>
    <mergeCell ref="Q13:R13"/>
    <mergeCell ref="S13:T13"/>
    <mergeCell ref="U13:V13"/>
    <mergeCell ref="M21:N24"/>
    <mergeCell ref="O21:P24"/>
    <mergeCell ref="I21:J24"/>
    <mergeCell ref="K21:L24"/>
    <mergeCell ref="Q21:R24"/>
    <mergeCell ref="S21:T24"/>
    <mergeCell ref="U21:V24"/>
    <mergeCell ref="AI4:AJ7"/>
    <mergeCell ref="C4:N5"/>
    <mergeCell ref="C6:N7"/>
    <mergeCell ref="C8:H9"/>
    <mergeCell ref="O8:P8"/>
    <mergeCell ref="Q8:R8"/>
    <mergeCell ref="S8:T8"/>
    <mergeCell ref="U8:V8"/>
    <mergeCell ref="AA10:AB10"/>
    <mergeCell ref="AC10:AD10"/>
    <mergeCell ref="AE10:AF10"/>
    <mergeCell ref="AG10:AH10"/>
    <mergeCell ref="W8:X8"/>
    <mergeCell ref="Y8:Z8"/>
    <mergeCell ref="AA8:AB8"/>
    <mergeCell ref="AC8:AD8"/>
    <mergeCell ref="AA4:AB7"/>
    <mergeCell ref="C10:H11"/>
    <mergeCell ref="O11:P11"/>
    <mergeCell ref="Q11:R11"/>
    <mergeCell ref="S11:T11"/>
    <mergeCell ref="U11:V11"/>
    <mergeCell ref="W11:X11"/>
    <mergeCell ref="Y11:Z11"/>
    <mergeCell ref="Q12:R12"/>
    <mergeCell ref="S12:T12"/>
    <mergeCell ref="U12:V12"/>
    <mergeCell ref="W12:X12"/>
    <mergeCell ref="Y12:Z12"/>
    <mergeCell ref="Q14:R14"/>
    <mergeCell ref="S14:T14"/>
    <mergeCell ref="U14:V14"/>
    <mergeCell ref="W14:X14"/>
    <mergeCell ref="Y14:Z14"/>
    <mergeCell ref="W13:X13"/>
    <mergeCell ref="Y13:Z13"/>
    <mergeCell ref="AA13:AB13"/>
    <mergeCell ref="AG15:AH15"/>
    <mergeCell ref="AI15:AJ15"/>
    <mergeCell ref="AE13:AF13"/>
    <mergeCell ref="AG13:AH13"/>
    <mergeCell ref="AI13:AJ13"/>
    <mergeCell ref="C17:Q18"/>
    <mergeCell ref="AA18:AL18"/>
    <mergeCell ref="U15:V15"/>
    <mergeCell ref="W15:X15"/>
    <mergeCell ref="Y15:Z15"/>
    <mergeCell ref="AA15:AB15"/>
    <mergeCell ref="AC15:AD15"/>
    <mergeCell ref="AE15:AF15"/>
    <mergeCell ref="AA14:AB14"/>
    <mergeCell ref="AC14:AD14"/>
    <mergeCell ref="AE14:AF14"/>
    <mergeCell ref="AG14:AH14"/>
    <mergeCell ref="AI14:AJ14"/>
    <mergeCell ref="O14:P14"/>
    <mergeCell ref="AK15:AM15"/>
    <mergeCell ref="C12:H13"/>
    <mergeCell ref="C14:H15"/>
    <mergeCell ref="O12:P12"/>
    <mergeCell ref="C25:H26"/>
    <mergeCell ref="C27:H28"/>
    <mergeCell ref="C29:H30"/>
    <mergeCell ref="C31:H32"/>
    <mergeCell ref="C33:H34"/>
    <mergeCell ref="I25:J26"/>
    <mergeCell ref="K25:L26"/>
    <mergeCell ref="M25:N26"/>
    <mergeCell ref="O25:P26"/>
    <mergeCell ref="I29:J30"/>
    <mergeCell ref="K29:L30"/>
    <mergeCell ref="M29:N30"/>
    <mergeCell ref="O29:P30"/>
    <mergeCell ref="AC25:AD26"/>
    <mergeCell ref="AE25:AF26"/>
    <mergeCell ref="AG25:AH26"/>
    <mergeCell ref="AI25:AJ26"/>
    <mergeCell ref="AK25:AL26"/>
    <mergeCell ref="I27:J28"/>
    <mergeCell ref="K27:L28"/>
    <mergeCell ref="M27:N28"/>
    <mergeCell ref="O27:P28"/>
    <mergeCell ref="Q27:R28"/>
    <mergeCell ref="Q25:R26"/>
    <mergeCell ref="S25:T26"/>
    <mergeCell ref="U25:V26"/>
    <mergeCell ref="W25:X26"/>
    <mergeCell ref="Y25:Z26"/>
    <mergeCell ref="AA25:AB26"/>
    <mergeCell ref="AE27:AF28"/>
    <mergeCell ref="AG27:AH28"/>
    <mergeCell ref="AI27:AJ28"/>
    <mergeCell ref="AK27:AL28"/>
    <mergeCell ref="Q29:R30"/>
    <mergeCell ref="S29:T30"/>
    <mergeCell ref="S27:T28"/>
    <mergeCell ref="U27:V28"/>
    <mergeCell ref="W27:X28"/>
    <mergeCell ref="Y27:Z28"/>
    <mergeCell ref="AA27:AB28"/>
    <mergeCell ref="AC27:AD28"/>
    <mergeCell ref="AG29:AH30"/>
    <mergeCell ref="AI29:AJ30"/>
    <mergeCell ref="AK29:AL30"/>
    <mergeCell ref="Y29:Z30"/>
    <mergeCell ref="AA29:AB30"/>
    <mergeCell ref="AC29:AD30"/>
    <mergeCell ref="AE29:AF30"/>
    <mergeCell ref="I33:J34"/>
    <mergeCell ref="K33:L34"/>
    <mergeCell ref="M33:N34"/>
    <mergeCell ref="O33:P34"/>
    <mergeCell ref="Q33:R34"/>
    <mergeCell ref="S33:T34"/>
    <mergeCell ref="U33:V34"/>
    <mergeCell ref="W33:X34"/>
    <mergeCell ref="W31:X32"/>
    <mergeCell ref="I31:J32"/>
    <mergeCell ref="K31:L32"/>
    <mergeCell ref="M31:N32"/>
    <mergeCell ref="O31:P32"/>
    <mergeCell ref="Q31:R32"/>
    <mergeCell ref="S31:T32"/>
    <mergeCell ref="U31:V32"/>
    <mergeCell ref="U29:V30"/>
    <mergeCell ref="W29:X30"/>
    <mergeCell ref="C36:AM36"/>
    <mergeCell ref="AK33:AL34"/>
    <mergeCell ref="Y33:Z34"/>
    <mergeCell ref="AA33:AB34"/>
    <mergeCell ref="AC33:AD34"/>
    <mergeCell ref="AE33:AF34"/>
    <mergeCell ref="AG33:AH34"/>
    <mergeCell ref="AI33:AJ34"/>
    <mergeCell ref="AI31:AJ32"/>
    <mergeCell ref="AK31:AL32"/>
    <mergeCell ref="Y31:Z32"/>
    <mergeCell ref="AA31:AB32"/>
    <mergeCell ref="AC31:AD32"/>
    <mergeCell ref="AE31:AF32"/>
    <mergeCell ref="AG31:AH32"/>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14999847407452621"/>
  </sheetPr>
  <dimension ref="A2:AB45"/>
  <sheetViews>
    <sheetView workbookViewId="0">
      <selection activeCell="A40" sqref="A40:AC41"/>
    </sheetView>
  </sheetViews>
  <sheetFormatPr defaultColWidth="3.125" defaultRowHeight="18.75" customHeight="1"/>
  <cols>
    <col min="1" max="5" width="3.125" style="1"/>
    <col min="6" max="17" width="2.625" style="1" customWidth="1"/>
    <col min="18" max="18" width="2.875" style="1" customWidth="1"/>
    <col min="19" max="25" width="2.625" style="1" customWidth="1"/>
    <col min="26" max="16384" width="3.125" style="1"/>
  </cols>
  <sheetData>
    <row r="2" spans="1:26" ht="18.75" customHeight="1">
      <c r="A2" s="161" t="s">
        <v>1023</v>
      </c>
      <c r="B2" s="161"/>
      <c r="C2" s="161"/>
      <c r="D2" s="161"/>
      <c r="E2" s="161"/>
      <c r="F2" s="161"/>
      <c r="G2" s="161"/>
      <c r="H2" s="161"/>
      <c r="I2" s="161"/>
      <c r="J2" s="161"/>
      <c r="K2" s="161"/>
      <c r="L2" s="161"/>
      <c r="M2" s="161"/>
      <c r="N2" s="161"/>
    </row>
    <row r="3" spans="1:26" ht="18.75" customHeight="1">
      <c r="A3" s="161"/>
      <c r="B3" s="161"/>
      <c r="C3" s="161"/>
      <c r="D3" s="161"/>
      <c r="E3" s="161"/>
      <c r="F3" s="161"/>
      <c r="G3" s="161"/>
      <c r="H3" s="161"/>
      <c r="I3" s="161"/>
      <c r="J3" s="161"/>
      <c r="K3" s="161"/>
      <c r="L3" s="161"/>
      <c r="M3" s="161"/>
      <c r="N3" s="161"/>
      <c r="O3" s="258" t="s">
        <v>1574</v>
      </c>
      <c r="P3" s="258"/>
      <c r="Q3" s="258"/>
      <c r="R3" s="258"/>
      <c r="S3" s="258"/>
      <c r="T3" s="258"/>
      <c r="U3" s="258"/>
      <c r="V3" s="258"/>
      <c r="W3" s="258"/>
      <c r="X3" s="258"/>
      <c r="Y3" s="258"/>
      <c r="Z3" s="258"/>
    </row>
    <row r="4" spans="1:26" ht="18.75" customHeight="1">
      <c r="A4" s="163" t="s">
        <v>932</v>
      </c>
      <c r="B4" s="164"/>
      <c r="C4" s="164"/>
      <c r="D4" s="164"/>
      <c r="E4" s="165"/>
      <c r="F4" s="300" t="s">
        <v>1017</v>
      </c>
      <c r="G4" s="300"/>
      <c r="H4" s="300"/>
      <c r="I4" s="300"/>
      <c r="J4" s="159" t="s">
        <v>936</v>
      </c>
      <c r="K4" s="159"/>
      <c r="L4" s="159"/>
      <c r="M4" s="159"/>
      <c r="N4" s="159" t="s">
        <v>918</v>
      </c>
      <c r="O4" s="159"/>
      <c r="P4" s="159"/>
      <c r="Q4" s="159"/>
      <c r="R4" s="159" t="s">
        <v>921</v>
      </c>
      <c r="S4" s="159"/>
      <c r="T4" s="159"/>
      <c r="U4" s="159"/>
      <c r="V4" s="159" t="s">
        <v>1018</v>
      </c>
      <c r="W4" s="159"/>
      <c r="X4" s="159"/>
      <c r="Y4" s="159"/>
    </row>
    <row r="5" spans="1:26" ht="18.75" customHeight="1">
      <c r="A5" s="166" t="s">
        <v>1016</v>
      </c>
      <c r="B5" s="167"/>
      <c r="C5" s="167"/>
      <c r="D5" s="167"/>
      <c r="E5" s="168"/>
      <c r="F5" s="300"/>
      <c r="G5" s="300"/>
      <c r="H5" s="300"/>
      <c r="I5" s="300"/>
      <c r="J5" s="159"/>
      <c r="K5" s="159"/>
      <c r="L5" s="159"/>
      <c r="M5" s="159"/>
      <c r="N5" s="159"/>
      <c r="O5" s="159"/>
      <c r="P5" s="159"/>
      <c r="Q5" s="159"/>
      <c r="R5" s="159"/>
      <c r="S5" s="159"/>
      <c r="T5" s="159"/>
      <c r="U5" s="159"/>
      <c r="V5" s="159"/>
      <c r="W5" s="159"/>
      <c r="X5" s="159"/>
      <c r="Y5" s="159"/>
    </row>
    <row r="6" spans="1:26" ht="18.75" customHeight="1">
      <c r="A6" s="347" t="s">
        <v>1025</v>
      </c>
      <c r="B6" s="348"/>
      <c r="C6" s="348"/>
      <c r="D6" s="348"/>
      <c r="E6" s="349"/>
      <c r="F6" s="158">
        <f t="shared" ref="F6:F23" si="0">SUM(J6:Y6)</f>
        <v>64</v>
      </c>
      <c r="G6" s="158"/>
      <c r="H6" s="158"/>
      <c r="I6" s="158"/>
      <c r="J6" s="158">
        <v>7</v>
      </c>
      <c r="K6" s="158"/>
      <c r="L6" s="158"/>
      <c r="M6" s="158"/>
      <c r="N6" s="158">
        <v>7</v>
      </c>
      <c r="O6" s="158"/>
      <c r="P6" s="158"/>
      <c r="Q6" s="158"/>
      <c r="R6" s="158">
        <v>43</v>
      </c>
      <c r="S6" s="158"/>
      <c r="T6" s="158"/>
      <c r="U6" s="158"/>
      <c r="V6" s="158">
        <v>7</v>
      </c>
      <c r="W6" s="158"/>
      <c r="X6" s="158"/>
      <c r="Y6" s="158"/>
    </row>
    <row r="7" spans="1:26" ht="18.75" customHeight="1">
      <c r="A7" s="347" t="s">
        <v>1026</v>
      </c>
      <c r="B7" s="348"/>
      <c r="C7" s="348"/>
      <c r="D7" s="348"/>
      <c r="E7" s="349"/>
      <c r="F7" s="158">
        <f t="shared" si="0"/>
        <v>89</v>
      </c>
      <c r="G7" s="158"/>
      <c r="H7" s="158"/>
      <c r="I7" s="158"/>
      <c r="J7" s="158">
        <v>2</v>
      </c>
      <c r="K7" s="158"/>
      <c r="L7" s="158"/>
      <c r="M7" s="158"/>
      <c r="N7" s="158">
        <v>42</v>
      </c>
      <c r="O7" s="158"/>
      <c r="P7" s="158"/>
      <c r="Q7" s="158"/>
      <c r="R7" s="158">
        <v>37</v>
      </c>
      <c r="S7" s="158"/>
      <c r="T7" s="158"/>
      <c r="U7" s="158"/>
      <c r="V7" s="158">
        <v>8</v>
      </c>
      <c r="W7" s="158"/>
      <c r="X7" s="158"/>
      <c r="Y7" s="158"/>
    </row>
    <row r="8" spans="1:26" ht="18.75" customHeight="1">
      <c r="A8" s="227" t="s">
        <v>1019</v>
      </c>
      <c r="B8" s="182"/>
      <c r="C8" s="182"/>
      <c r="D8" s="182"/>
      <c r="E8" s="169"/>
      <c r="F8" s="158">
        <f t="shared" si="0"/>
        <v>47</v>
      </c>
      <c r="G8" s="158"/>
      <c r="H8" s="158"/>
      <c r="I8" s="158"/>
      <c r="J8" s="612">
        <v>35</v>
      </c>
      <c r="K8" s="316"/>
      <c r="L8" s="316"/>
      <c r="M8" s="317"/>
      <c r="N8" s="612"/>
      <c r="O8" s="316"/>
      <c r="P8" s="316"/>
      <c r="Q8" s="317"/>
      <c r="R8" s="612">
        <v>7</v>
      </c>
      <c r="S8" s="316"/>
      <c r="T8" s="316"/>
      <c r="U8" s="317"/>
      <c r="V8" s="612">
        <v>5</v>
      </c>
      <c r="W8" s="316"/>
      <c r="X8" s="316"/>
      <c r="Y8" s="317"/>
    </row>
    <row r="9" spans="1:26" ht="18.75" customHeight="1">
      <c r="A9" s="347" t="s">
        <v>1020</v>
      </c>
      <c r="B9" s="348"/>
      <c r="C9" s="348"/>
      <c r="D9" s="348"/>
      <c r="E9" s="349"/>
      <c r="F9" s="158">
        <f t="shared" si="0"/>
        <v>305</v>
      </c>
      <c r="G9" s="158"/>
      <c r="H9" s="158"/>
      <c r="I9" s="158"/>
      <c r="J9" s="158">
        <v>229</v>
      </c>
      <c r="K9" s="158"/>
      <c r="L9" s="158"/>
      <c r="M9" s="158"/>
      <c r="N9" s="158">
        <v>4</v>
      </c>
      <c r="O9" s="158"/>
      <c r="P9" s="158"/>
      <c r="Q9" s="158"/>
      <c r="R9" s="158">
        <v>21</v>
      </c>
      <c r="S9" s="158"/>
      <c r="T9" s="158"/>
      <c r="U9" s="158"/>
      <c r="V9" s="158">
        <v>51</v>
      </c>
      <c r="W9" s="158"/>
      <c r="X9" s="158"/>
      <c r="Y9" s="158"/>
    </row>
    <row r="10" spans="1:26" ht="18.75" customHeight="1">
      <c r="A10" s="347" t="s">
        <v>1021</v>
      </c>
      <c r="B10" s="348"/>
      <c r="C10" s="348"/>
      <c r="D10" s="348"/>
      <c r="E10" s="349"/>
      <c r="F10" s="158">
        <f t="shared" si="0"/>
        <v>48</v>
      </c>
      <c r="G10" s="158"/>
      <c r="H10" s="158"/>
      <c r="I10" s="158"/>
      <c r="J10" s="158">
        <v>37</v>
      </c>
      <c r="K10" s="158"/>
      <c r="L10" s="158"/>
      <c r="M10" s="158"/>
      <c r="N10" s="158"/>
      <c r="O10" s="158"/>
      <c r="P10" s="158"/>
      <c r="Q10" s="158"/>
      <c r="R10" s="158">
        <v>5</v>
      </c>
      <c r="S10" s="158"/>
      <c r="T10" s="158"/>
      <c r="U10" s="158"/>
      <c r="V10" s="158">
        <v>6</v>
      </c>
      <c r="W10" s="158"/>
      <c r="X10" s="158"/>
      <c r="Y10" s="158"/>
    </row>
    <row r="11" spans="1:26" ht="18.75" customHeight="1">
      <c r="A11" s="347" t="s">
        <v>1027</v>
      </c>
      <c r="B11" s="348"/>
      <c r="C11" s="348"/>
      <c r="D11" s="348"/>
      <c r="E11" s="349"/>
      <c r="F11" s="158">
        <f t="shared" si="0"/>
        <v>636</v>
      </c>
      <c r="G11" s="158"/>
      <c r="H11" s="158"/>
      <c r="I11" s="158"/>
      <c r="J11" s="158">
        <v>506</v>
      </c>
      <c r="K11" s="158"/>
      <c r="L11" s="158"/>
      <c r="M11" s="158"/>
      <c r="N11" s="158">
        <v>9</v>
      </c>
      <c r="O11" s="158"/>
      <c r="P11" s="158"/>
      <c r="Q11" s="158"/>
      <c r="R11" s="158">
        <v>70</v>
      </c>
      <c r="S11" s="158"/>
      <c r="T11" s="158"/>
      <c r="U11" s="158"/>
      <c r="V11" s="158">
        <v>51</v>
      </c>
      <c r="W11" s="158"/>
      <c r="X11" s="158"/>
      <c r="Y11" s="158"/>
    </row>
    <row r="12" spans="1:26" ht="18.75" customHeight="1">
      <c r="A12" s="347" t="s">
        <v>1028</v>
      </c>
      <c r="B12" s="348"/>
      <c r="C12" s="348"/>
      <c r="D12" s="348"/>
      <c r="E12" s="349"/>
      <c r="F12" s="158">
        <f t="shared" si="0"/>
        <v>16</v>
      </c>
      <c r="G12" s="158"/>
      <c r="H12" s="158"/>
      <c r="I12" s="158"/>
      <c r="J12" s="158"/>
      <c r="K12" s="158"/>
      <c r="L12" s="158"/>
      <c r="M12" s="158"/>
      <c r="N12" s="158">
        <v>4</v>
      </c>
      <c r="O12" s="158"/>
      <c r="P12" s="158"/>
      <c r="Q12" s="158"/>
      <c r="R12" s="158">
        <v>9</v>
      </c>
      <c r="S12" s="158"/>
      <c r="T12" s="158"/>
      <c r="U12" s="158"/>
      <c r="V12" s="158">
        <v>3</v>
      </c>
      <c r="W12" s="158"/>
      <c r="X12" s="158"/>
      <c r="Y12" s="158"/>
    </row>
    <row r="13" spans="1:26" ht="18.75" customHeight="1">
      <c r="A13" s="347" t="s">
        <v>1022</v>
      </c>
      <c r="B13" s="348"/>
      <c r="C13" s="348"/>
      <c r="D13" s="348"/>
      <c r="E13" s="349"/>
      <c r="F13" s="158">
        <f t="shared" si="0"/>
        <v>1551</v>
      </c>
      <c r="G13" s="158"/>
      <c r="H13" s="158"/>
      <c r="I13" s="158"/>
      <c r="J13" s="158">
        <v>1104</v>
      </c>
      <c r="K13" s="158"/>
      <c r="L13" s="158"/>
      <c r="M13" s="158"/>
      <c r="N13" s="158">
        <v>47</v>
      </c>
      <c r="O13" s="158"/>
      <c r="P13" s="158"/>
      <c r="Q13" s="158"/>
      <c r="R13" s="158">
        <v>245</v>
      </c>
      <c r="S13" s="158"/>
      <c r="T13" s="158"/>
      <c r="U13" s="158"/>
      <c r="V13" s="158">
        <v>155</v>
      </c>
      <c r="W13" s="158"/>
      <c r="X13" s="158"/>
      <c r="Y13" s="158"/>
    </row>
    <row r="14" spans="1:26" ht="18.75" customHeight="1">
      <c r="A14" s="496" t="s">
        <v>1164</v>
      </c>
      <c r="B14" s="613"/>
      <c r="C14" s="613"/>
      <c r="D14" s="613"/>
      <c r="E14" s="497"/>
      <c r="F14" s="158">
        <f t="shared" si="0"/>
        <v>89</v>
      </c>
      <c r="G14" s="158"/>
      <c r="H14" s="158"/>
      <c r="I14" s="158"/>
      <c r="J14" s="158">
        <v>64</v>
      </c>
      <c r="K14" s="158"/>
      <c r="L14" s="158"/>
      <c r="M14" s="158"/>
      <c r="N14" s="158">
        <v>9</v>
      </c>
      <c r="O14" s="158"/>
      <c r="P14" s="158"/>
      <c r="Q14" s="158"/>
      <c r="R14" s="158">
        <v>12</v>
      </c>
      <c r="S14" s="158"/>
      <c r="T14" s="158"/>
      <c r="U14" s="158"/>
      <c r="V14" s="158">
        <v>4</v>
      </c>
      <c r="W14" s="158"/>
      <c r="X14" s="158"/>
      <c r="Y14" s="158"/>
    </row>
    <row r="15" spans="1:26" ht="18.75" customHeight="1">
      <c r="A15" s="444" t="s">
        <v>1024</v>
      </c>
      <c r="B15" s="614"/>
      <c r="C15" s="614"/>
      <c r="D15" s="614"/>
      <c r="E15" s="445"/>
      <c r="F15" s="158">
        <f t="shared" si="0"/>
        <v>1573</v>
      </c>
      <c r="G15" s="158"/>
      <c r="H15" s="158"/>
      <c r="I15" s="158"/>
      <c r="J15" s="158">
        <v>1116</v>
      </c>
      <c r="K15" s="158"/>
      <c r="L15" s="158"/>
      <c r="M15" s="158"/>
      <c r="N15" s="158">
        <v>48</v>
      </c>
      <c r="O15" s="158"/>
      <c r="P15" s="158"/>
      <c r="Q15" s="158"/>
      <c r="R15" s="158">
        <v>245</v>
      </c>
      <c r="S15" s="158"/>
      <c r="T15" s="158"/>
      <c r="U15" s="158"/>
      <c r="V15" s="158">
        <v>164</v>
      </c>
      <c r="W15" s="158"/>
      <c r="X15" s="158"/>
      <c r="Y15" s="158"/>
    </row>
    <row r="16" spans="1:26" ht="18.75" customHeight="1">
      <c r="A16" s="444" t="s">
        <v>1162</v>
      </c>
      <c r="B16" s="614"/>
      <c r="C16" s="614"/>
      <c r="D16" s="614"/>
      <c r="E16" s="445"/>
      <c r="F16" s="158">
        <f t="shared" si="0"/>
        <v>493</v>
      </c>
      <c r="G16" s="158"/>
      <c r="H16" s="158"/>
      <c r="I16" s="158"/>
      <c r="J16" s="158">
        <v>415</v>
      </c>
      <c r="K16" s="158"/>
      <c r="L16" s="158"/>
      <c r="M16" s="158"/>
      <c r="N16" s="158">
        <v>4</v>
      </c>
      <c r="O16" s="158"/>
      <c r="P16" s="158"/>
      <c r="Q16" s="158"/>
      <c r="R16" s="158">
        <v>31</v>
      </c>
      <c r="S16" s="158"/>
      <c r="T16" s="158"/>
      <c r="U16" s="158"/>
      <c r="V16" s="158">
        <v>43</v>
      </c>
      <c r="W16" s="158"/>
      <c r="X16" s="158"/>
      <c r="Y16" s="158"/>
    </row>
    <row r="17" spans="1:26" ht="18.75" customHeight="1">
      <c r="A17" s="347" t="s">
        <v>1157</v>
      </c>
      <c r="B17" s="348"/>
      <c r="C17" s="348"/>
      <c r="D17" s="348"/>
      <c r="E17" s="349"/>
      <c r="F17" s="158">
        <f t="shared" si="0"/>
        <v>20</v>
      </c>
      <c r="G17" s="158"/>
      <c r="H17" s="158"/>
      <c r="I17" s="158"/>
      <c r="J17" s="158">
        <v>13</v>
      </c>
      <c r="K17" s="158"/>
      <c r="L17" s="158"/>
      <c r="M17" s="158"/>
      <c r="N17" s="158"/>
      <c r="O17" s="158"/>
      <c r="P17" s="158"/>
      <c r="Q17" s="158"/>
      <c r="R17" s="158">
        <v>3</v>
      </c>
      <c r="S17" s="158"/>
      <c r="T17" s="158"/>
      <c r="U17" s="158"/>
      <c r="V17" s="158">
        <v>4</v>
      </c>
      <c r="W17" s="158"/>
      <c r="X17" s="158"/>
      <c r="Y17" s="158"/>
    </row>
    <row r="18" spans="1:26" ht="18.75" customHeight="1">
      <c r="A18" s="227" t="s">
        <v>1163</v>
      </c>
      <c r="B18" s="182"/>
      <c r="C18" s="182"/>
      <c r="D18" s="182"/>
      <c r="E18" s="169"/>
      <c r="F18" s="158">
        <f t="shared" si="0"/>
        <v>74</v>
      </c>
      <c r="G18" s="158"/>
      <c r="H18" s="158"/>
      <c r="I18" s="158"/>
      <c r="J18" s="158">
        <v>66</v>
      </c>
      <c r="K18" s="158"/>
      <c r="L18" s="158"/>
      <c r="M18" s="158"/>
      <c r="N18" s="158"/>
      <c r="O18" s="158"/>
      <c r="P18" s="158"/>
      <c r="Q18" s="158"/>
      <c r="R18" s="158">
        <v>7</v>
      </c>
      <c r="S18" s="158"/>
      <c r="T18" s="158"/>
      <c r="U18" s="158"/>
      <c r="V18" s="158">
        <v>1</v>
      </c>
      <c r="W18" s="158"/>
      <c r="X18" s="158"/>
      <c r="Y18" s="158"/>
    </row>
    <row r="19" spans="1:26" ht="18.75" customHeight="1">
      <c r="A19" s="227" t="s">
        <v>1158</v>
      </c>
      <c r="B19" s="182"/>
      <c r="C19" s="182"/>
      <c r="D19" s="182"/>
      <c r="E19" s="169"/>
      <c r="F19" s="158">
        <f t="shared" si="0"/>
        <v>5</v>
      </c>
      <c r="G19" s="158"/>
      <c r="H19" s="158"/>
      <c r="I19" s="158"/>
      <c r="J19" s="158">
        <v>3</v>
      </c>
      <c r="K19" s="158"/>
      <c r="L19" s="158"/>
      <c r="M19" s="158"/>
      <c r="N19" s="158"/>
      <c r="O19" s="158"/>
      <c r="P19" s="158"/>
      <c r="Q19" s="158"/>
      <c r="R19" s="158">
        <v>2</v>
      </c>
      <c r="S19" s="158"/>
      <c r="T19" s="158"/>
      <c r="U19" s="158"/>
      <c r="V19" s="158"/>
      <c r="W19" s="158"/>
      <c r="X19" s="158"/>
      <c r="Y19" s="158"/>
    </row>
    <row r="20" spans="1:26" ht="18.75" customHeight="1">
      <c r="A20" s="227" t="s">
        <v>1159</v>
      </c>
      <c r="B20" s="182"/>
      <c r="C20" s="182"/>
      <c r="D20" s="182"/>
      <c r="E20" s="169"/>
      <c r="F20" s="158">
        <f t="shared" si="0"/>
        <v>61</v>
      </c>
      <c r="G20" s="158"/>
      <c r="H20" s="158"/>
      <c r="I20" s="158"/>
      <c r="J20" s="158">
        <v>56</v>
      </c>
      <c r="K20" s="158"/>
      <c r="L20" s="158"/>
      <c r="M20" s="158"/>
      <c r="N20" s="158"/>
      <c r="O20" s="158"/>
      <c r="P20" s="158"/>
      <c r="Q20" s="158"/>
      <c r="R20" s="158">
        <v>5</v>
      </c>
      <c r="S20" s="158"/>
      <c r="T20" s="158"/>
      <c r="U20" s="158"/>
      <c r="V20" s="158"/>
      <c r="W20" s="158"/>
      <c r="X20" s="158"/>
      <c r="Y20" s="158"/>
    </row>
    <row r="21" spans="1:26" ht="18.75" customHeight="1">
      <c r="A21" s="227" t="s">
        <v>1160</v>
      </c>
      <c r="B21" s="182"/>
      <c r="C21" s="182"/>
      <c r="D21" s="182"/>
      <c r="E21" s="169"/>
      <c r="F21" s="158">
        <f t="shared" si="0"/>
        <v>61</v>
      </c>
      <c r="G21" s="158"/>
      <c r="H21" s="158"/>
      <c r="I21" s="158"/>
      <c r="J21" s="158">
        <v>56</v>
      </c>
      <c r="K21" s="158"/>
      <c r="L21" s="158"/>
      <c r="M21" s="158"/>
      <c r="N21" s="158"/>
      <c r="O21" s="158"/>
      <c r="P21" s="158"/>
      <c r="Q21" s="158"/>
      <c r="R21" s="158">
        <v>5</v>
      </c>
      <c r="S21" s="158"/>
      <c r="T21" s="158"/>
      <c r="U21" s="158"/>
      <c r="V21" s="158"/>
      <c r="W21" s="158"/>
      <c r="X21" s="158"/>
      <c r="Y21" s="158"/>
    </row>
    <row r="22" spans="1:26" ht="18.75" customHeight="1">
      <c r="A22" s="227" t="s">
        <v>1161</v>
      </c>
      <c r="B22" s="182"/>
      <c r="C22" s="182"/>
      <c r="D22" s="182"/>
      <c r="E22" s="169"/>
      <c r="F22" s="158">
        <f t="shared" si="0"/>
        <v>2</v>
      </c>
      <c r="G22" s="158"/>
      <c r="H22" s="158"/>
      <c r="I22" s="158"/>
      <c r="J22" s="158">
        <v>1</v>
      </c>
      <c r="K22" s="158"/>
      <c r="L22" s="158"/>
      <c r="M22" s="158"/>
      <c r="N22" s="158"/>
      <c r="O22" s="158"/>
      <c r="P22" s="158"/>
      <c r="Q22" s="158"/>
      <c r="R22" s="158">
        <v>1</v>
      </c>
      <c r="S22" s="158"/>
      <c r="T22" s="158"/>
      <c r="U22" s="158"/>
      <c r="V22" s="158"/>
      <c r="W22" s="158"/>
      <c r="X22" s="158"/>
      <c r="Y22" s="158"/>
    </row>
    <row r="23" spans="1:26" ht="18.75" customHeight="1">
      <c r="A23" s="347" t="s">
        <v>937</v>
      </c>
      <c r="B23" s="348"/>
      <c r="C23" s="348"/>
      <c r="D23" s="348"/>
      <c r="E23" s="349"/>
      <c r="F23" s="158">
        <f t="shared" si="0"/>
        <v>0</v>
      </c>
      <c r="G23" s="158"/>
      <c r="H23" s="158"/>
      <c r="I23" s="158"/>
      <c r="J23" s="158"/>
      <c r="K23" s="158"/>
      <c r="L23" s="158"/>
      <c r="M23" s="158"/>
      <c r="N23" s="158"/>
      <c r="O23" s="158"/>
      <c r="P23" s="158"/>
      <c r="Q23" s="158"/>
      <c r="R23" s="158"/>
      <c r="S23" s="158"/>
      <c r="T23" s="158"/>
      <c r="U23" s="158"/>
      <c r="V23" s="158"/>
      <c r="W23" s="158"/>
      <c r="X23" s="158"/>
      <c r="Y23" s="158"/>
    </row>
    <row r="24" spans="1:26" ht="18.75" customHeight="1">
      <c r="A24" s="227" t="s">
        <v>480</v>
      </c>
      <c r="B24" s="182"/>
      <c r="C24" s="182"/>
      <c r="D24" s="182"/>
      <c r="E24" s="169"/>
      <c r="F24" s="158">
        <f t="shared" ref="F24" si="1">SUM(J24:Y24)</f>
        <v>5134</v>
      </c>
      <c r="G24" s="158"/>
      <c r="H24" s="158"/>
      <c r="I24" s="158"/>
      <c r="J24" s="158">
        <f>SUM(J6:M23)</f>
        <v>3710</v>
      </c>
      <c r="K24" s="158"/>
      <c r="L24" s="158"/>
      <c r="M24" s="158"/>
      <c r="N24" s="158">
        <f>SUM(N6:Q23)</f>
        <v>174</v>
      </c>
      <c r="O24" s="158"/>
      <c r="P24" s="158"/>
      <c r="Q24" s="158"/>
      <c r="R24" s="158">
        <f>SUM(R6:U23)</f>
        <v>748</v>
      </c>
      <c r="S24" s="158"/>
      <c r="T24" s="158"/>
      <c r="U24" s="158"/>
      <c r="V24" s="158">
        <f>SUM(V6:Y23)</f>
        <v>502</v>
      </c>
      <c r="W24" s="158"/>
      <c r="X24" s="158"/>
      <c r="Y24" s="158"/>
    </row>
    <row r="25" spans="1:26" ht="18.75" customHeight="1">
      <c r="A25" s="161" t="s">
        <v>1030</v>
      </c>
      <c r="B25" s="161"/>
      <c r="C25" s="161"/>
      <c r="D25" s="161"/>
      <c r="E25" s="161"/>
      <c r="F25" s="161"/>
      <c r="G25" s="161"/>
      <c r="H25" s="161"/>
      <c r="I25" s="161"/>
      <c r="J25" s="161"/>
      <c r="K25" s="161"/>
      <c r="L25" s="161"/>
      <c r="M25" s="16"/>
      <c r="N25" s="16"/>
      <c r="O25" s="16"/>
      <c r="P25" s="16"/>
    </row>
    <row r="26" spans="1:26" ht="18.75" customHeight="1">
      <c r="A26" s="181"/>
      <c r="B26" s="181"/>
      <c r="C26" s="181"/>
      <c r="D26" s="181"/>
      <c r="E26" s="181"/>
      <c r="F26" s="181"/>
      <c r="G26" s="181"/>
      <c r="H26" s="181"/>
      <c r="I26" s="181"/>
      <c r="J26" s="181"/>
      <c r="K26" s="181"/>
      <c r="L26" s="181"/>
      <c r="M26" s="16"/>
      <c r="N26" s="16"/>
      <c r="O26" s="162" t="s">
        <v>1574</v>
      </c>
      <c r="P26" s="162"/>
      <c r="Q26" s="162"/>
      <c r="R26" s="162"/>
      <c r="S26" s="162"/>
      <c r="T26" s="162"/>
      <c r="U26" s="162"/>
      <c r="V26" s="162"/>
      <c r="W26" s="162"/>
      <c r="X26" s="162"/>
      <c r="Y26" s="162"/>
      <c r="Z26" s="162"/>
    </row>
    <row r="27" spans="1:26" ht="18.75" customHeight="1">
      <c r="A27" s="615" t="s">
        <v>1030</v>
      </c>
      <c r="B27" s="616"/>
      <c r="C27" s="616"/>
      <c r="D27" s="616"/>
      <c r="E27" s="617"/>
      <c r="F27" s="300" t="s">
        <v>1034</v>
      </c>
      <c r="G27" s="300"/>
      <c r="H27" s="300"/>
      <c r="I27" s="300" t="s">
        <v>1033</v>
      </c>
      <c r="J27" s="300"/>
      <c r="K27" s="300"/>
      <c r="L27" s="300" t="s">
        <v>1031</v>
      </c>
      <c r="M27" s="300"/>
      <c r="N27" s="300"/>
      <c r="O27" s="300" t="s">
        <v>1032</v>
      </c>
      <c r="P27" s="300"/>
      <c r="Q27" s="300"/>
      <c r="R27" s="502" t="s">
        <v>1035</v>
      </c>
      <c r="S27" s="502"/>
      <c r="T27" s="502"/>
      <c r="U27" s="300" t="s">
        <v>462</v>
      </c>
      <c r="V27" s="300"/>
      <c r="W27" s="611"/>
      <c r="X27" s="159" t="s">
        <v>311</v>
      </c>
      <c r="Y27" s="159"/>
      <c r="Z27" s="159"/>
    </row>
    <row r="28" spans="1:26" ht="18.75" customHeight="1">
      <c r="A28" s="618" t="s">
        <v>932</v>
      </c>
      <c r="B28" s="619"/>
      <c r="C28" s="619"/>
      <c r="D28" s="619"/>
      <c r="E28" s="620"/>
      <c r="F28" s="300"/>
      <c r="G28" s="300"/>
      <c r="H28" s="300"/>
      <c r="I28" s="300"/>
      <c r="J28" s="300"/>
      <c r="K28" s="300"/>
      <c r="L28" s="300"/>
      <c r="M28" s="300"/>
      <c r="N28" s="300"/>
      <c r="O28" s="300"/>
      <c r="P28" s="300"/>
      <c r="Q28" s="300"/>
      <c r="R28" s="502"/>
      <c r="S28" s="502"/>
      <c r="T28" s="502"/>
      <c r="U28" s="300"/>
      <c r="V28" s="300"/>
      <c r="W28" s="611"/>
      <c r="X28" s="159"/>
      <c r="Y28" s="159"/>
      <c r="Z28" s="159"/>
    </row>
    <row r="29" spans="1:26" ht="17.100000000000001" customHeight="1">
      <c r="A29" s="159" t="s">
        <v>936</v>
      </c>
      <c r="B29" s="159"/>
      <c r="C29" s="159"/>
      <c r="D29" s="159"/>
      <c r="E29" s="159"/>
      <c r="F29" s="158">
        <v>879</v>
      </c>
      <c r="G29" s="158"/>
      <c r="H29" s="158"/>
      <c r="I29" s="158">
        <v>265</v>
      </c>
      <c r="J29" s="158"/>
      <c r="K29" s="158"/>
      <c r="L29" s="158">
        <v>7</v>
      </c>
      <c r="M29" s="158"/>
      <c r="N29" s="158"/>
      <c r="O29" s="158"/>
      <c r="P29" s="158"/>
      <c r="Q29" s="158"/>
      <c r="R29" s="158">
        <v>2</v>
      </c>
      <c r="S29" s="158"/>
      <c r="T29" s="158"/>
      <c r="U29" s="158">
        <v>11</v>
      </c>
      <c r="V29" s="158"/>
      <c r="W29" s="158"/>
      <c r="X29" s="158">
        <f>SUM(F29:W30)</f>
        <v>1164</v>
      </c>
      <c r="Y29" s="158"/>
      <c r="Z29" s="158"/>
    </row>
    <row r="30" spans="1:26" ht="17.100000000000001" customHeight="1">
      <c r="A30" s="159"/>
      <c r="B30" s="159"/>
      <c r="C30" s="159"/>
      <c r="D30" s="159"/>
      <c r="E30" s="159"/>
      <c r="F30" s="158"/>
      <c r="G30" s="158"/>
      <c r="H30" s="158"/>
      <c r="I30" s="158"/>
      <c r="J30" s="158"/>
      <c r="K30" s="158"/>
      <c r="L30" s="158"/>
      <c r="M30" s="158"/>
      <c r="N30" s="158"/>
      <c r="O30" s="158"/>
      <c r="P30" s="158"/>
      <c r="Q30" s="158"/>
      <c r="R30" s="158"/>
      <c r="S30" s="158"/>
      <c r="T30" s="158"/>
      <c r="U30" s="158"/>
      <c r="V30" s="158"/>
      <c r="W30" s="158"/>
      <c r="X30" s="158"/>
      <c r="Y30" s="158"/>
      <c r="Z30" s="158"/>
    </row>
    <row r="31" spans="1:26" ht="17.100000000000001" customHeight="1">
      <c r="A31" s="159" t="s">
        <v>918</v>
      </c>
      <c r="B31" s="159"/>
      <c r="C31" s="159"/>
      <c r="D31" s="159"/>
      <c r="E31" s="159"/>
      <c r="F31" s="158">
        <v>39</v>
      </c>
      <c r="G31" s="158"/>
      <c r="H31" s="158"/>
      <c r="I31" s="158">
        <v>9</v>
      </c>
      <c r="J31" s="158"/>
      <c r="K31" s="158"/>
      <c r="L31" s="158"/>
      <c r="M31" s="158"/>
      <c r="N31" s="158"/>
      <c r="O31" s="158"/>
      <c r="P31" s="158"/>
      <c r="Q31" s="158"/>
      <c r="R31" s="158"/>
      <c r="S31" s="158"/>
      <c r="T31" s="158"/>
      <c r="U31" s="158">
        <v>1</v>
      </c>
      <c r="V31" s="158"/>
      <c r="W31" s="158"/>
      <c r="X31" s="158">
        <f t="shared" ref="X31" si="2">SUM(F31:W32)</f>
        <v>49</v>
      </c>
      <c r="Y31" s="158"/>
      <c r="Z31" s="158"/>
    </row>
    <row r="32" spans="1:26" ht="17.100000000000001" customHeight="1">
      <c r="A32" s="159"/>
      <c r="B32" s="159"/>
      <c r="C32" s="159"/>
      <c r="D32" s="159"/>
      <c r="E32" s="159"/>
      <c r="F32" s="158"/>
      <c r="G32" s="158"/>
      <c r="H32" s="158"/>
      <c r="I32" s="158"/>
      <c r="J32" s="158"/>
      <c r="K32" s="158"/>
      <c r="L32" s="158"/>
      <c r="M32" s="158"/>
      <c r="N32" s="158"/>
      <c r="O32" s="158"/>
      <c r="P32" s="158"/>
      <c r="Q32" s="158"/>
      <c r="R32" s="158"/>
      <c r="S32" s="158"/>
      <c r="T32" s="158"/>
      <c r="U32" s="158"/>
      <c r="V32" s="158"/>
      <c r="W32" s="158"/>
      <c r="X32" s="158"/>
      <c r="Y32" s="158"/>
      <c r="Z32" s="158"/>
    </row>
    <row r="33" spans="1:28" ht="17.100000000000001" customHeight="1">
      <c r="A33" s="159" t="s">
        <v>921</v>
      </c>
      <c r="B33" s="159"/>
      <c r="C33" s="159"/>
      <c r="D33" s="159"/>
      <c r="E33" s="159"/>
      <c r="F33" s="158">
        <v>200</v>
      </c>
      <c r="G33" s="158"/>
      <c r="H33" s="158"/>
      <c r="I33" s="158">
        <v>54</v>
      </c>
      <c r="J33" s="158"/>
      <c r="K33" s="158"/>
      <c r="L33" s="158"/>
      <c r="M33" s="158"/>
      <c r="N33" s="158"/>
      <c r="O33" s="158"/>
      <c r="P33" s="158"/>
      <c r="Q33" s="158"/>
      <c r="R33" s="158"/>
      <c r="S33" s="158"/>
      <c r="T33" s="158"/>
      <c r="U33" s="158"/>
      <c r="V33" s="158"/>
      <c r="W33" s="158"/>
      <c r="X33" s="158">
        <f t="shared" ref="X33" si="3">SUM(F33:W34)</f>
        <v>254</v>
      </c>
      <c r="Y33" s="158"/>
      <c r="Z33" s="158"/>
    </row>
    <row r="34" spans="1:28" ht="17.100000000000001" customHeight="1">
      <c r="A34" s="159"/>
      <c r="B34" s="159"/>
      <c r="C34" s="159"/>
      <c r="D34" s="159"/>
      <c r="E34" s="159"/>
      <c r="F34" s="158"/>
      <c r="G34" s="158"/>
      <c r="H34" s="158"/>
      <c r="I34" s="158"/>
      <c r="J34" s="158"/>
      <c r="K34" s="158"/>
      <c r="L34" s="158"/>
      <c r="M34" s="158"/>
      <c r="N34" s="158"/>
      <c r="O34" s="158"/>
      <c r="P34" s="158"/>
      <c r="Q34" s="158"/>
      <c r="R34" s="158"/>
      <c r="S34" s="158"/>
      <c r="T34" s="158"/>
      <c r="U34" s="158"/>
      <c r="V34" s="158"/>
      <c r="W34" s="158"/>
      <c r="X34" s="158"/>
      <c r="Y34" s="158"/>
      <c r="Z34" s="158"/>
    </row>
    <row r="35" spans="1:28" ht="17.100000000000001" customHeight="1">
      <c r="A35" s="159" t="s">
        <v>920</v>
      </c>
      <c r="B35" s="159"/>
      <c r="C35" s="159"/>
      <c r="D35" s="159"/>
      <c r="E35" s="159"/>
      <c r="F35" s="158">
        <v>14</v>
      </c>
      <c r="G35" s="158"/>
      <c r="H35" s="158"/>
      <c r="I35" s="158">
        <v>3</v>
      </c>
      <c r="J35" s="158"/>
      <c r="K35" s="158"/>
      <c r="L35" s="158"/>
      <c r="M35" s="158"/>
      <c r="N35" s="158"/>
      <c r="O35" s="158"/>
      <c r="P35" s="158"/>
      <c r="Q35" s="158"/>
      <c r="R35" s="158"/>
      <c r="S35" s="158"/>
      <c r="T35" s="158"/>
      <c r="U35" s="158"/>
      <c r="V35" s="158"/>
      <c r="W35" s="158"/>
      <c r="X35" s="158">
        <f t="shared" ref="X35" si="4">SUM(F35:W36)</f>
        <v>17</v>
      </c>
      <c r="Y35" s="158"/>
      <c r="Z35" s="158"/>
    </row>
    <row r="36" spans="1:28" ht="17.100000000000001" customHeight="1">
      <c r="A36" s="159"/>
      <c r="B36" s="159"/>
      <c r="C36" s="159"/>
      <c r="D36" s="159"/>
      <c r="E36" s="159"/>
      <c r="F36" s="158"/>
      <c r="G36" s="158"/>
      <c r="H36" s="158"/>
      <c r="I36" s="158"/>
      <c r="J36" s="158"/>
      <c r="K36" s="158"/>
      <c r="L36" s="158"/>
      <c r="M36" s="158"/>
      <c r="N36" s="158"/>
      <c r="O36" s="158"/>
      <c r="P36" s="158"/>
      <c r="Q36" s="158"/>
      <c r="R36" s="158"/>
      <c r="S36" s="158"/>
      <c r="T36" s="158"/>
      <c r="U36" s="158"/>
      <c r="V36" s="158"/>
      <c r="W36" s="158"/>
      <c r="X36" s="158"/>
      <c r="Y36" s="158"/>
      <c r="Z36" s="158"/>
    </row>
    <row r="37" spans="1:28" ht="17.100000000000001" customHeight="1">
      <c r="A37" s="159" t="s">
        <v>1036</v>
      </c>
      <c r="B37" s="159"/>
      <c r="C37" s="159"/>
      <c r="D37" s="159"/>
      <c r="E37" s="159"/>
      <c r="F37" s="158">
        <v>7</v>
      </c>
      <c r="G37" s="158"/>
      <c r="H37" s="158"/>
      <c r="I37" s="158"/>
      <c r="J37" s="158"/>
      <c r="K37" s="158"/>
      <c r="L37" s="158"/>
      <c r="M37" s="158"/>
      <c r="N37" s="158"/>
      <c r="O37" s="158"/>
      <c r="P37" s="158"/>
      <c r="Q37" s="158"/>
      <c r="R37" s="158"/>
      <c r="S37" s="158"/>
      <c r="T37" s="158"/>
      <c r="U37" s="158"/>
      <c r="V37" s="158"/>
      <c r="W37" s="158"/>
      <c r="X37" s="158">
        <f t="shared" ref="X37" si="5">SUM(F37:W38)</f>
        <v>7</v>
      </c>
      <c r="Y37" s="158"/>
      <c r="Z37" s="158"/>
    </row>
    <row r="38" spans="1:28" ht="17.100000000000001" customHeight="1">
      <c r="A38" s="159"/>
      <c r="B38" s="159"/>
      <c r="C38" s="159"/>
      <c r="D38" s="159"/>
      <c r="E38" s="159"/>
      <c r="F38" s="158"/>
      <c r="G38" s="158"/>
      <c r="H38" s="158"/>
      <c r="I38" s="158"/>
      <c r="J38" s="158"/>
      <c r="K38" s="158"/>
      <c r="L38" s="158"/>
      <c r="M38" s="158"/>
      <c r="N38" s="158"/>
      <c r="O38" s="158"/>
      <c r="P38" s="158"/>
      <c r="Q38" s="158"/>
      <c r="R38" s="158"/>
      <c r="S38" s="158"/>
      <c r="T38" s="158"/>
      <c r="U38" s="158"/>
      <c r="V38" s="158"/>
      <c r="W38" s="158"/>
      <c r="X38" s="158"/>
      <c r="Y38" s="158"/>
      <c r="Z38" s="158"/>
    </row>
    <row r="39" spans="1:28" ht="17.100000000000001" customHeight="1">
      <c r="A39" s="159" t="s">
        <v>937</v>
      </c>
      <c r="B39" s="159"/>
      <c r="C39" s="159"/>
      <c r="D39" s="159"/>
      <c r="E39" s="159"/>
      <c r="F39" s="158">
        <v>78</v>
      </c>
      <c r="G39" s="158"/>
      <c r="H39" s="158"/>
      <c r="I39" s="158">
        <v>2</v>
      </c>
      <c r="J39" s="158"/>
      <c r="K39" s="158"/>
      <c r="L39" s="158"/>
      <c r="M39" s="158"/>
      <c r="N39" s="158"/>
      <c r="O39" s="158"/>
      <c r="P39" s="158"/>
      <c r="Q39" s="158"/>
      <c r="R39" s="158"/>
      <c r="S39" s="158"/>
      <c r="T39" s="158"/>
      <c r="U39" s="158">
        <v>71</v>
      </c>
      <c r="V39" s="158"/>
      <c r="W39" s="158"/>
      <c r="X39" s="158">
        <f t="shared" ref="X39" si="6">SUM(F39:W40)</f>
        <v>151</v>
      </c>
      <c r="Y39" s="158"/>
      <c r="Z39" s="158"/>
    </row>
    <row r="40" spans="1:28" ht="17.100000000000001" customHeight="1">
      <c r="A40" s="159"/>
      <c r="B40" s="159"/>
      <c r="C40" s="159"/>
      <c r="D40" s="159"/>
      <c r="E40" s="159"/>
      <c r="F40" s="158"/>
      <c r="G40" s="158"/>
      <c r="H40" s="158"/>
      <c r="I40" s="158"/>
      <c r="J40" s="158"/>
      <c r="K40" s="158"/>
      <c r="L40" s="158"/>
      <c r="M40" s="158"/>
      <c r="N40" s="158"/>
      <c r="O40" s="158"/>
      <c r="P40" s="158"/>
      <c r="Q40" s="158"/>
      <c r="R40" s="158"/>
      <c r="S40" s="158"/>
      <c r="T40" s="158"/>
      <c r="U40" s="158"/>
      <c r="V40" s="158"/>
      <c r="W40" s="158"/>
      <c r="X40" s="158"/>
      <c r="Y40" s="158"/>
      <c r="Z40" s="158"/>
    </row>
    <row r="41" spans="1:28" ht="17.100000000000001" customHeight="1">
      <c r="A41" s="159" t="s">
        <v>311</v>
      </c>
      <c r="B41" s="159"/>
      <c r="C41" s="159"/>
      <c r="D41" s="159"/>
      <c r="E41" s="159"/>
      <c r="F41" s="158">
        <f>SUM(F29:H40)</f>
        <v>1217</v>
      </c>
      <c r="G41" s="158"/>
      <c r="H41" s="158"/>
      <c r="I41" s="158">
        <f t="shared" ref="I41" si="7">SUM(I29:K40)</f>
        <v>333</v>
      </c>
      <c r="J41" s="158"/>
      <c r="K41" s="158"/>
      <c r="L41" s="158">
        <f t="shared" ref="L41" si="8">SUM(L29:N40)</f>
        <v>7</v>
      </c>
      <c r="M41" s="158"/>
      <c r="N41" s="158"/>
      <c r="O41" s="158">
        <f t="shared" ref="O41" si="9">SUM(O29:Q40)</f>
        <v>0</v>
      </c>
      <c r="P41" s="158"/>
      <c r="Q41" s="158"/>
      <c r="R41" s="158">
        <f t="shared" ref="R41" si="10">SUM(R29:T40)</f>
        <v>2</v>
      </c>
      <c r="S41" s="158"/>
      <c r="T41" s="158"/>
      <c r="U41" s="158">
        <f t="shared" ref="U41" si="11">SUM(U29:W40)</f>
        <v>83</v>
      </c>
      <c r="V41" s="158"/>
      <c r="W41" s="158"/>
      <c r="X41" s="158">
        <f t="shared" ref="X41" si="12">SUM(F41:W42)</f>
        <v>1642</v>
      </c>
      <c r="Y41" s="158"/>
      <c r="Z41" s="158"/>
    </row>
    <row r="42" spans="1:28" ht="17.100000000000001" customHeight="1">
      <c r="A42" s="159"/>
      <c r="B42" s="159"/>
      <c r="C42" s="159"/>
      <c r="D42" s="159"/>
      <c r="E42" s="159"/>
      <c r="F42" s="158"/>
      <c r="G42" s="158"/>
      <c r="H42" s="158"/>
      <c r="I42" s="158"/>
      <c r="J42" s="158"/>
      <c r="K42" s="158"/>
      <c r="L42" s="158"/>
      <c r="M42" s="158"/>
      <c r="N42" s="158"/>
      <c r="O42" s="158"/>
      <c r="P42" s="158"/>
      <c r="Q42" s="158"/>
      <c r="R42" s="158"/>
      <c r="S42" s="158"/>
      <c r="T42" s="158"/>
      <c r="U42" s="158"/>
      <c r="V42" s="158"/>
      <c r="W42" s="158"/>
      <c r="X42" s="158"/>
      <c r="Y42" s="158"/>
      <c r="Z42" s="158"/>
    </row>
    <row r="43" spans="1:28" ht="18.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row>
    <row r="44" spans="1:28" ht="18.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row>
    <row r="45" spans="1:28" ht="18.75" customHeight="1">
      <c r="A45" s="152" t="s">
        <v>1049</v>
      </c>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78"/>
      <c r="AB45" s="78"/>
    </row>
  </sheetData>
  <mergeCells count="191">
    <mergeCell ref="X37:Z38"/>
    <mergeCell ref="X39:Z40"/>
    <mergeCell ref="X41:Z42"/>
    <mergeCell ref="U33:W34"/>
    <mergeCell ref="R35:T36"/>
    <mergeCell ref="U35:W36"/>
    <mergeCell ref="F33:H34"/>
    <mergeCell ref="I33:K34"/>
    <mergeCell ref="L33:N34"/>
    <mergeCell ref="O33:Q34"/>
    <mergeCell ref="R33:T34"/>
    <mergeCell ref="F41:H42"/>
    <mergeCell ref="I41:K42"/>
    <mergeCell ref="L41:N42"/>
    <mergeCell ref="O41:Q42"/>
    <mergeCell ref="R41:T42"/>
    <mergeCell ref="U37:W38"/>
    <mergeCell ref="F39:H40"/>
    <mergeCell ref="O39:Q40"/>
    <mergeCell ref="R39:T40"/>
    <mergeCell ref="U39:W40"/>
    <mergeCell ref="F37:H38"/>
    <mergeCell ref="I37:K38"/>
    <mergeCell ref="O37:Q38"/>
    <mergeCell ref="R37:T38"/>
    <mergeCell ref="X29:Z30"/>
    <mergeCell ref="X31:Z32"/>
    <mergeCell ref="X33:Z34"/>
    <mergeCell ref="X35:Z36"/>
    <mergeCell ref="A39:E40"/>
    <mergeCell ref="A41:E42"/>
    <mergeCell ref="F29:H30"/>
    <mergeCell ref="I29:K30"/>
    <mergeCell ref="L29:N30"/>
    <mergeCell ref="O29:Q30"/>
    <mergeCell ref="R29:T30"/>
    <mergeCell ref="U29:W30"/>
    <mergeCell ref="F31:H32"/>
    <mergeCell ref="I31:K32"/>
    <mergeCell ref="L31:N32"/>
    <mergeCell ref="O31:Q32"/>
    <mergeCell ref="R31:T32"/>
    <mergeCell ref="U31:W32"/>
    <mergeCell ref="A29:E30"/>
    <mergeCell ref="A31:E32"/>
    <mergeCell ref="A33:E34"/>
    <mergeCell ref="U41:W42"/>
    <mergeCell ref="A35:E36"/>
    <mergeCell ref="F35:H36"/>
    <mergeCell ref="I35:K36"/>
    <mergeCell ref="L35:N36"/>
    <mergeCell ref="O35:Q36"/>
    <mergeCell ref="I39:K40"/>
    <mergeCell ref="L39:N40"/>
    <mergeCell ref="A6:E6"/>
    <mergeCell ref="A7:E7"/>
    <mergeCell ref="A27:E27"/>
    <mergeCell ref="A28:E28"/>
    <mergeCell ref="F27:H28"/>
    <mergeCell ref="I27:K28"/>
    <mergeCell ref="L27:N28"/>
    <mergeCell ref="O27:Q28"/>
    <mergeCell ref="F6:I6"/>
    <mergeCell ref="J6:M6"/>
    <mergeCell ref="N6:Q6"/>
    <mergeCell ref="A8:E8"/>
    <mergeCell ref="A9:E9"/>
    <mergeCell ref="F21:I21"/>
    <mergeCell ref="J21:M21"/>
    <mergeCell ref="N21:Q21"/>
    <mergeCell ref="L37:N38"/>
    <mergeCell ref="A16:E16"/>
    <mergeCell ref="O3:Z3"/>
    <mergeCell ref="A17:E17"/>
    <mergeCell ref="A18:E18"/>
    <mergeCell ref="A10:E10"/>
    <mergeCell ref="A11:E11"/>
    <mergeCell ref="A12:E12"/>
    <mergeCell ref="A13:E13"/>
    <mergeCell ref="A14:E14"/>
    <mergeCell ref="A15:E15"/>
    <mergeCell ref="A2:N3"/>
    <mergeCell ref="A4:E4"/>
    <mergeCell ref="A5:E5"/>
    <mergeCell ref="F4:I5"/>
    <mergeCell ref="J4:M5"/>
    <mergeCell ref="N4:Q5"/>
    <mergeCell ref="F9:I9"/>
    <mergeCell ref="J9:M9"/>
    <mergeCell ref="N9:Q9"/>
    <mergeCell ref="F13:I13"/>
    <mergeCell ref="J13:M13"/>
    <mergeCell ref="N13:Q13"/>
    <mergeCell ref="R4:U5"/>
    <mergeCell ref="V4:Y5"/>
    <mergeCell ref="R6:U6"/>
    <mergeCell ref="V8:Y8"/>
    <mergeCell ref="R8:U8"/>
    <mergeCell ref="N8:Q8"/>
    <mergeCell ref="J8:M8"/>
    <mergeCell ref="F8:I8"/>
    <mergeCell ref="V6:Y6"/>
    <mergeCell ref="R9:U9"/>
    <mergeCell ref="V9:Y9"/>
    <mergeCell ref="F7:I7"/>
    <mergeCell ref="J7:M7"/>
    <mergeCell ref="N7:Q7"/>
    <mergeCell ref="R7:U7"/>
    <mergeCell ref="V7:Y7"/>
    <mergeCell ref="V11:Y11"/>
    <mergeCell ref="F10:I10"/>
    <mergeCell ref="J10:M10"/>
    <mergeCell ref="N10:Q10"/>
    <mergeCell ref="R10:U10"/>
    <mergeCell ref="V10:Y10"/>
    <mergeCell ref="R13:U13"/>
    <mergeCell ref="V13:Y13"/>
    <mergeCell ref="F12:I12"/>
    <mergeCell ref="J12:M12"/>
    <mergeCell ref="N12:Q12"/>
    <mergeCell ref="R12:U12"/>
    <mergeCell ref="V12:Y12"/>
    <mergeCell ref="F11:I11"/>
    <mergeCell ref="J11:M11"/>
    <mergeCell ref="N11:Q11"/>
    <mergeCell ref="R11:U11"/>
    <mergeCell ref="V15:Y15"/>
    <mergeCell ref="F14:I14"/>
    <mergeCell ref="J14:M14"/>
    <mergeCell ref="N14:Q14"/>
    <mergeCell ref="R14:U14"/>
    <mergeCell ref="V14:Y14"/>
    <mergeCell ref="F17:I17"/>
    <mergeCell ref="J17:M17"/>
    <mergeCell ref="N17:Q17"/>
    <mergeCell ref="R17:U17"/>
    <mergeCell ref="V17:Y17"/>
    <mergeCell ref="F16:I16"/>
    <mergeCell ref="J16:M16"/>
    <mergeCell ref="N16:Q16"/>
    <mergeCell ref="R16:U16"/>
    <mergeCell ref="V16:Y16"/>
    <mergeCell ref="F15:I15"/>
    <mergeCell ref="J15:M15"/>
    <mergeCell ref="N15:Q15"/>
    <mergeCell ref="R15:U15"/>
    <mergeCell ref="R27:T28"/>
    <mergeCell ref="A19:E19"/>
    <mergeCell ref="F19:I19"/>
    <mergeCell ref="J19:M19"/>
    <mergeCell ref="N19:Q19"/>
    <mergeCell ref="R19:U19"/>
    <mergeCell ref="A21:E21"/>
    <mergeCell ref="X27:Z28"/>
    <mergeCell ref="O26:Z26"/>
    <mergeCell ref="V19:Y19"/>
    <mergeCell ref="F18:I18"/>
    <mergeCell ref="J18:M18"/>
    <mergeCell ref="N18:Q18"/>
    <mergeCell ref="R18:U18"/>
    <mergeCell ref="V18:Y18"/>
    <mergeCell ref="A20:E20"/>
    <mergeCell ref="F20:I20"/>
    <mergeCell ref="J20:M20"/>
    <mergeCell ref="N20:Q20"/>
    <mergeCell ref="R20:U20"/>
    <mergeCell ref="V20:Y20"/>
    <mergeCell ref="A45:Z45"/>
    <mergeCell ref="A37:E38"/>
    <mergeCell ref="R21:U21"/>
    <mergeCell ref="V21:Y21"/>
    <mergeCell ref="A24:E24"/>
    <mergeCell ref="F24:I24"/>
    <mergeCell ref="J24:M24"/>
    <mergeCell ref="N24:Q24"/>
    <mergeCell ref="R24:U24"/>
    <mergeCell ref="V24:Y24"/>
    <mergeCell ref="A22:E22"/>
    <mergeCell ref="F22:I22"/>
    <mergeCell ref="J22:M22"/>
    <mergeCell ref="N22:Q22"/>
    <mergeCell ref="R22:U22"/>
    <mergeCell ref="V22:Y22"/>
    <mergeCell ref="A23:E23"/>
    <mergeCell ref="F23:I23"/>
    <mergeCell ref="J23:M23"/>
    <mergeCell ref="N23:Q23"/>
    <mergeCell ref="R23:U23"/>
    <mergeCell ref="V23:Y23"/>
    <mergeCell ref="A25:L26"/>
    <mergeCell ref="U27:W28"/>
  </mergeCells>
  <phoneticPr fontId="2"/>
  <pageMargins left="0.70866141732283472" right="0.70866141732283472" top="0.15748031496062992" bottom="0.15748031496062992"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14999847407452621"/>
  </sheetPr>
  <dimension ref="A3:AV40"/>
  <sheetViews>
    <sheetView workbookViewId="0">
      <selection activeCell="A40" sqref="A40:AC41"/>
    </sheetView>
  </sheetViews>
  <sheetFormatPr defaultColWidth="2.75" defaultRowHeight="22.5" customHeight="1"/>
  <cols>
    <col min="1" max="3" width="2.75" style="1"/>
    <col min="4" max="15" width="1.625" style="1" customWidth="1"/>
    <col min="16" max="45" width="1.875" style="1" customWidth="1"/>
    <col min="46" max="48" width="2" style="1" customWidth="1"/>
    <col min="49" max="16384" width="2.75" style="1"/>
  </cols>
  <sheetData>
    <row r="3" spans="1:48" ht="22.5" customHeight="1">
      <c r="A3" s="1" t="s">
        <v>1655</v>
      </c>
      <c r="D3" s="161" t="s">
        <v>1037</v>
      </c>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row>
    <row r="4" spans="1:48" ht="22.5" customHeight="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row>
    <row r="5" spans="1:48" ht="18" customHeight="1">
      <c r="D5" s="593" t="s">
        <v>913</v>
      </c>
      <c r="E5" s="594"/>
      <c r="F5" s="594"/>
      <c r="G5" s="594"/>
      <c r="H5" s="594"/>
      <c r="I5" s="594"/>
      <c r="J5" s="594"/>
      <c r="K5" s="594"/>
      <c r="L5" s="594"/>
      <c r="M5" s="594"/>
      <c r="N5" s="594"/>
      <c r="O5" s="595"/>
      <c r="P5" s="347" t="s">
        <v>1038</v>
      </c>
      <c r="Q5" s="348"/>
      <c r="R5" s="349"/>
      <c r="S5" s="347" t="s">
        <v>1039</v>
      </c>
      <c r="T5" s="348"/>
      <c r="U5" s="349"/>
      <c r="V5" s="347" t="s">
        <v>1040</v>
      </c>
      <c r="W5" s="348"/>
      <c r="X5" s="349"/>
      <c r="Y5" s="347" t="s">
        <v>1041</v>
      </c>
      <c r="Z5" s="348"/>
      <c r="AA5" s="349"/>
      <c r="AB5" s="347" t="s">
        <v>1042</v>
      </c>
      <c r="AC5" s="348"/>
      <c r="AD5" s="349"/>
      <c r="AE5" s="347" t="s">
        <v>1043</v>
      </c>
      <c r="AF5" s="348"/>
      <c r="AG5" s="349"/>
      <c r="AH5" s="159" t="s">
        <v>1044</v>
      </c>
      <c r="AI5" s="159"/>
      <c r="AJ5" s="159"/>
      <c r="AK5" s="159" t="s">
        <v>1431</v>
      </c>
      <c r="AL5" s="159"/>
      <c r="AM5" s="159"/>
      <c r="AN5" s="159" t="s">
        <v>1444</v>
      </c>
      <c r="AO5" s="159"/>
      <c r="AP5" s="159"/>
      <c r="AQ5" s="159" t="s">
        <v>1459</v>
      </c>
      <c r="AR5" s="159"/>
      <c r="AS5" s="159"/>
      <c r="AT5" s="159" t="s">
        <v>311</v>
      </c>
      <c r="AU5" s="159"/>
      <c r="AV5" s="159"/>
    </row>
    <row r="6" spans="1:48" ht="18" customHeight="1">
      <c r="D6" s="624" t="s">
        <v>45</v>
      </c>
      <c r="E6" s="625"/>
      <c r="F6" s="625"/>
      <c r="G6" s="625"/>
      <c r="H6" s="625"/>
      <c r="I6" s="625"/>
      <c r="J6" s="625"/>
      <c r="K6" s="625"/>
      <c r="L6" s="625"/>
      <c r="M6" s="625"/>
      <c r="N6" s="625"/>
      <c r="O6" s="626"/>
      <c r="P6" s="350"/>
      <c r="Q6" s="162"/>
      <c r="R6" s="351"/>
      <c r="S6" s="350"/>
      <c r="T6" s="162"/>
      <c r="U6" s="351"/>
      <c r="V6" s="350"/>
      <c r="W6" s="162"/>
      <c r="X6" s="351"/>
      <c r="Y6" s="350"/>
      <c r="Z6" s="162"/>
      <c r="AA6" s="351"/>
      <c r="AB6" s="350"/>
      <c r="AC6" s="162"/>
      <c r="AD6" s="351"/>
      <c r="AE6" s="350"/>
      <c r="AF6" s="162"/>
      <c r="AG6" s="351"/>
      <c r="AH6" s="159"/>
      <c r="AI6" s="159"/>
      <c r="AJ6" s="159"/>
      <c r="AK6" s="159"/>
      <c r="AL6" s="159"/>
      <c r="AM6" s="159"/>
      <c r="AN6" s="159"/>
      <c r="AO6" s="159"/>
      <c r="AP6" s="159"/>
      <c r="AQ6" s="159"/>
      <c r="AR6" s="159"/>
      <c r="AS6" s="159"/>
      <c r="AT6" s="159"/>
      <c r="AU6" s="159"/>
      <c r="AV6" s="159"/>
    </row>
    <row r="7" spans="1:48" ht="18" customHeight="1">
      <c r="D7" s="411" t="s">
        <v>53</v>
      </c>
      <c r="E7" s="411"/>
      <c r="F7" s="411"/>
      <c r="G7" s="411"/>
      <c r="H7" s="411"/>
      <c r="I7" s="411"/>
      <c r="J7" s="411" t="s">
        <v>924</v>
      </c>
      <c r="K7" s="411"/>
      <c r="L7" s="411"/>
      <c r="M7" s="411"/>
      <c r="N7" s="411"/>
      <c r="O7" s="411"/>
      <c r="P7" s="621">
        <v>815</v>
      </c>
      <c r="Q7" s="622"/>
      <c r="R7" s="623"/>
      <c r="S7" s="621">
        <v>748</v>
      </c>
      <c r="T7" s="622"/>
      <c r="U7" s="623"/>
      <c r="V7" s="621">
        <v>702</v>
      </c>
      <c r="W7" s="622"/>
      <c r="X7" s="623"/>
      <c r="Y7" s="621">
        <v>795</v>
      </c>
      <c r="Z7" s="622"/>
      <c r="AA7" s="623"/>
      <c r="AB7" s="621">
        <v>716</v>
      </c>
      <c r="AC7" s="622"/>
      <c r="AD7" s="623"/>
      <c r="AE7" s="621">
        <v>650</v>
      </c>
      <c r="AF7" s="622"/>
      <c r="AG7" s="623"/>
      <c r="AH7" s="487">
        <v>681</v>
      </c>
      <c r="AI7" s="487"/>
      <c r="AJ7" s="487"/>
      <c r="AK7" s="487">
        <v>693</v>
      </c>
      <c r="AL7" s="487"/>
      <c r="AM7" s="487"/>
      <c r="AN7" s="487">
        <v>768</v>
      </c>
      <c r="AO7" s="487"/>
      <c r="AP7" s="487"/>
      <c r="AQ7" s="621">
        <v>768</v>
      </c>
      <c r="AR7" s="622"/>
      <c r="AS7" s="623"/>
      <c r="AT7" s="487">
        <f t="shared" ref="AT7:AT12" si="0">SUM(P7:AS7)</f>
        <v>7336</v>
      </c>
      <c r="AU7" s="487"/>
      <c r="AV7" s="487"/>
    </row>
    <row r="8" spans="1:48" ht="18" customHeight="1">
      <c r="D8" s="159"/>
      <c r="E8" s="159"/>
      <c r="F8" s="159"/>
      <c r="G8" s="159"/>
      <c r="H8" s="159"/>
      <c r="I8" s="159"/>
      <c r="J8" s="159" t="s">
        <v>925</v>
      </c>
      <c r="K8" s="159"/>
      <c r="L8" s="159"/>
      <c r="M8" s="159"/>
      <c r="N8" s="159"/>
      <c r="O8" s="159"/>
      <c r="P8" s="621">
        <v>783</v>
      </c>
      <c r="Q8" s="622"/>
      <c r="R8" s="623"/>
      <c r="S8" s="621">
        <v>725</v>
      </c>
      <c r="T8" s="622"/>
      <c r="U8" s="623"/>
      <c r="V8" s="621">
        <v>677</v>
      </c>
      <c r="W8" s="622"/>
      <c r="X8" s="623"/>
      <c r="Y8" s="621">
        <v>776</v>
      </c>
      <c r="Z8" s="622"/>
      <c r="AA8" s="623"/>
      <c r="AB8" s="621">
        <v>676</v>
      </c>
      <c r="AC8" s="622"/>
      <c r="AD8" s="623"/>
      <c r="AE8" s="621">
        <v>626</v>
      </c>
      <c r="AF8" s="622"/>
      <c r="AG8" s="623"/>
      <c r="AH8" s="487">
        <v>622</v>
      </c>
      <c r="AI8" s="487"/>
      <c r="AJ8" s="487"/>
      <c r="AK8" s="487">
        <v>650</v>
      </c>
      <c r="AL8" s="487"/>
      <c r="AM8" s="487"/>
      <c r="AN8" s="487">
        <v>715</v>
      </c>
      <c r="AO8" s="487"/>
      <c r="AP8" s="487"/>
      <c r="AQ8" s="621">
        <v>729</v>
      </c>
      <c r="AR8" s="622"/>
      <c r="AS8" s="623"/>
      <c r="AT8" s="487">
        <f t="shared" si="0"/>
        <v>6979</v>
      </c>
      <c r="AU8" s="487"/>
      <c r="AV8" s="487"/>
    </row>
    <row r="9" spans="1:48" ht="18" customHeight="1">
      <c r="D9" s="159" t="s">
        <v>331</v>
      </c>
      <c r="E9" s="159"/>
      <c r="F9" s="159"/>
      <c r="G9" s="159"/>
      <c r="H9" s="159"/>
      <c r="I9" s="159"/>
      <c r="J9" s="159" t="s">
        <v>924</v>
      </c>
      <c r="K9" s="159"/>
      <c r="L9" s="159"/>
      <c r="M9" s="159"/>
      <c r="N9" s="159"/>
      <c r="O9" s="159"/>
      <c r="P9" s="621">
        <v>522</v>
      </c>
      <c r="Q9" s="622"/>
      <c r="R9" s="623"/>
      <c r="S9" s="621">
        <v>499</v>
      </c>
      <c r="T9" s="622"/>
      <c r="U9" s="623"/>
      <c r="V9" s="621">
        <v>484</v>
      </c>
      <c r="W9" s="622"/>
      <c r="X9" s="623"/>
      <c r="Y9" s="621">
        <v>527</v>
      </c>
      <c r="Z9" s="622"/>
      <c r="AA9" s="623"/>
      <c r="AB9" s="621">
        <v>515</v>
      </c>
      <c r="AC9" s="622"/>
      <c r="AD9" s="623"/>
      <c r="AE9" s="621">
        <v>450</v>
      </c>
      <c r="AF9" s="622"/>
      <c r="AG9" s="623"/>
      <c r="AH9" s="487">
        <v>385</v>
      </c>
      <c r="AI9" s="487"/>
      <c r="AJ9" s="487"/>
      <c r="AK9" s="487">
        <v>435</v>
      </c>
      <c r="AL9" s="487"/>
      <c r="AM9" s="487"/>
      <c r="AN9" s="487">
        <v>526</v>
      </c>
      <c r="AO9" s="487"/>
      <c r="AP9" s="487"/>
      <c r="AQ9" s="621">
        <v>543</v>
      </c>
      <c r="AR9" s="622"/>
      <c r="AS9" s="623"/>
      <c r="AT9" s="487">
        <f t="shared" si="0"/>
        <v>4886</v>
      </c>
      <c r="AU9" s="487"/>
      <c r="AV9" s="487"/>
    </row>
    <row r="10" spans="1:48" ht="18" customHeight="1">
      <c r="D10" s="159"/>
      <c r="E10" s="159"/>
      <c r="F10" s="159"/>
      <c r="G10" s="159"/>
      <c r="H10" s="159"/>
      <c r="I10" s="159"/>
      <c r="J10" s="159" t="s">
        <v>925</v>
      </c>
      <c r="K10" s="159"/>
      <c r="L10" s="159"/>
      <c r="M10" s="159"/>
      <c r="N10" s="159"/>
      <c r="O10" s="159"/>
      <c r="P10" s="621">
        <v>511</v>
      </c>
      <c r="Q10" s="622"/>
      <c r="R10" s="623"/>
      <c r="S10" s="621">
        <v>492</v>
      </c>
      <c r="T10" s="622"/>
      <c r="U10" s="623"/>
      <c r="V10" s="621">
        <v>481</v>
      </c>
      <c r="W10" s="622"/>
      <c r="X10" s="623"/>
      <c r="Y10" s="621">
        <v>507</v>
      </c>
      <c r="Z10" s="622"/>
      <c r="AA10" s="623"/>
      <c r="AB10" s="621">
        <v>494</v>
      </c>
      <c r="AC10" s="622"/>
      <c r="AD10" s="623"/>
      <c r="AE10" s="621">
        <v>439</v>
      </c>
      <c r="AF10" s="622"/>
      <c r="AG10" s="623"/>
      <c r="AH10" s="487">
        <v>365</v>
      </c>
      <c r="AI10" s="487"/>
      <c r="AJ10" s="487"/>
      <c r="AK10" s="487">
        <v>407</v>
      </c>
      <c r="AL10" s="487"/>
      <c r="AM10" s="487"/>
      <c r="AN10" s="487">
        <v>509</v>
      </c>
      <c r="AO10" s="487"/>
      <c r="AP10" s="487"/>
      <c r="AQ10" s="621">
        <v>512</v>
      </c>
      <c r="AR10" s="622"/>
      <c r="AS10" s="623"/>
      <c r="AT10" s="487">
        <f t="shared" si="0"/>
        <v>4717</v>
      </c>
      <c r="AU10" s="487"/>
      <c r="AV10" s="487"/>
    </row>
    <row r="11" spans="1:48" ht="18" customHeight="1">
      <c r="D11" s="159" t="s">
        <v>61</v>
      </c>
      <c r="E11" s="159"/>
      <c r="F11" s="159"/>
      <c r="G11" s="159"/>
      <c r="H11" s="159"/>
      <c r="I11" s="159"/>
      <c r="J11" s="159" t="s">
        <v>924</v>
      </c>
      <c r="K11" s="159"/>
      <c r="L11" s="159"/>
      <c r="M11" s="159"/>
      <c r="N11" s="159"/>
      <c r="O11" s="159"/>
      <c r="P11" s="621">
        <v>518</v>
      </c>
      <c r="Q11" s="622"/>
      <c r="R11" s="623"/>
      <c r="S11" s="621">
        <v>466</v>
      </c>
      <c r="T11" s="622"/>
      <c r="U11" s="623"/>
      <c r="V11" s="621">
        <v>513</v>
      </c>
      <c r="W11" s="622"/>
      <c r="X11" s="623"/>
      <c r="Y11" s="621">
        <v>491</v>
      </c>
      <c r="Z11" s="622"/>
      <c r="AA11" s="623"/>
      <c r="AB11" s="621">
        <v>438</v>
      </c>
      <c r="AC11" s="622"/>
      <c r="AD11" s="623"/>
      <c r="AE11" s="621">
        <v>569</v>
      </c>
      <c r="AF11" s="622"/>
      <c r="AG11" s="623"/>
      <c r="AH11" s="487">
        <v>371</v>
      </c>
      <c r="AI11" s="487"/>
      <c r="AJ11" s="487"/>
      <c r="AK11" s="487">
        <v>405</v>
      </c>
      <c r="AL11" s="487"/>
      <c r="AM11" s="487"/>
      <c r="AN11" s="487">
        <v>508</v>
      </c>
      <c r="AO11" s="487"/>
      <c r="AP11" s="487"/>
      <c r="AQ11" s="621">
        <v>438</v>
      </c>
      <c r="AR11" s="622"/>
      <c r="AS11" s="623"/>
      <c r="AT11" s="487">
        <f t="shared" si="0"/>
        <v>4717</v>
      </c>
      <c r="AU11" s="487"/>
      <c r="AV11" s="487"/>
    </row>
    <row r="12" spans="1:48" ht="18" customHeight="1">
      <c r="D12" s="159"/>
      <c r="E12" s="159"/>
      <c r="F12" s="159"/>
      <c r="G12" s="159"/>
      <c r="H12" s="159"/>
      <c r="I12" s="159"/>
      <c r="J12" s="159" t="s">
        <v>925</v>
      </c>
      <c r="K12" s="159"/>
      <c r="L12" s="159"/>
      <c r="M12" s="159"/>
      <c r="N12" s="159"/>
      <c r="O12" s="159"/>
      <c r="P12" s="621">
        <v>504</v>
      </c>
      <c r="Q12" s="622"/>
      <c r="R12" s="623"/>
      <c r="S12" s="621">
        <v>450</v>
      </c>
      <c r="T12" s="622"/>
      <c r="U12" s="623"/>
      <c r="V12" s="621">
        <v>498</v>
      </c>
      <c r="W12" s="622"/>
      <c r="X12" s="623"/>
      <c r="Y12" s="621">
        <v>479</v>
      </c>
      <c r="Z12" s="622"/>
      <c r="AA12" s="623"/>
      <c r="AB12" s="621">
        <v>405</v>
      </c>
      <c r="AC12" s="622"/>
      <c r="AD12" s="623"/>
      <c r="AE12" s="621">
        <v>529</v>
      </c>
      <c r="AF12" s="622"/>
      <c r="AG12" s="623"/>
      <c r="AH12" s="487">
        <v>340</v>
      </c>
      <c r="AI12" s="487"/>
      <c r="AJ12" s="487"/>
      <c r="AK12" s="487">
        <v>388</v>
      </c>
      <c r="AL12" s="487"/>
      <c r="AM12" s="487"/>
      <c r="AN12" s="487">
        <v>481</v>
      </c>
      <c r="AO12" s="487"/>
      <c r="AP12" s="487"/>
      <c r="AQ12" s="621">
        <v>401</v>
      </c>
      <c r="AR12" s="622"/>
      <c r="AS12" s="623"/>
      <c r="AT12" s="487">
        <f t="shared" si="0"/>
        <v>4475</v>
      </c>
      <c r="AU12" s="487"/>
      <c r="AV12" s="487"/>
    </row>
    <row r="13" spans="1:48" ht="18" customHeight="1">
      <c r="D13" s="159" t="s">
        <v>480</v>
      </c>
      <c r="E13" s="159"/>
      <c r="F13" s="159"/>
      <c r="G13" s="159"/>
      <c r="H13" s="159"/>
      <c r="I13" s="159"/>
      <c r="J13" s="159" t="s">
        <v>924</v>
      </c>
      <c r="K13" s="159"/>
      <c r="L13" s="159"/>
      <c r="M13" s="159"/>
      <c r="N13" s="159"/>
      <c r="O13" s="159"/>
      <c r="P13" s="621">
        <f t="shared" ref="P13:P14" si="1">P7+P9+P11</f>
        <v>1855</v>
      </c>
      <c r="Q13" s="622"/>
      <c r="R13" s="623"/>
      <c r="S13" s="621">
        <f t="shared" ref="S13:S14" si="2">S7+S9+S11</f>
        <v>1713</v>
      </c>
      <c r="T13" s="622"/>
      <c r="U13" s="623"/>
      <c r="V13" s="621">
        <f t="shared" ref="V13:V14" si="3">V7+V9+V11</f>
        <v>1699</v>
      </c>
      <c r="W13" s="622"/>
      <c r="X13" s="623"/>
      <c r="Y13" s="621">
        <f t="shared" ref="Y13:Y14" si="4">Y7+Y9+Y11</f>
        <v>1813</v>
      </c>
      <c r="Z13" s="622"/>
      <c r="AA13" s="623"/>
      <c r="AB13" s="621">
        <f t="shared" ref="AB13:AB14" si="5">AB7+AB9+AB11</f>
        <v>1669</v>
      </c>
      <c r="AC13" s="622"/>
      <c r="AD13" s="623"/>
      <c r="AE13" s="621">
        <f t="shared" ref="AE13:AE14" si="6">AE7+AE9+AE11</f>
        <v>1669</v>
      </c>
      <c r="AF13" s="622"/>
      <c r="AG13" s="623"/>
      <c r="AH13" s="487">
        <f t="shared" ref="AH13:AH14" si="7">AH7+AH9+AH11</f>
        <v>1437</v>
      </c>
      <c r="AI13" s="487"/>
      <c r="AJ13" s="487"/>
      <c r="AK13" s="487">
        <f t="shared" ref="AK13:AK14" si="8">AK7+AK9+AK11</f>
        <v>1533</v>
      </c>
      <c r="AL13" s="487"/>
      <c r="AM13" s="487"/>
      <c r="AN13" s="487">
        <f t="shared" ref="AN13:AN14" si="9">AN7+AN9+AN11</f>
        <v>1802</v>
      </c>
      <c r="AO13" s="487"/>
      <c r="AP13" s="487"/>
      <c r="AQ13" s="487">
        <f t="shared" ref="AQ13:AQ14" si="10">AQ7+AQ9+AQ11</f>
        <v>1749</v>
      </c>
      <c r="AR13" s="487"/>
      <c r="AS13" s="487"/>
      <c r="AT13" s="487">
        <f t="shared" ref="AT13:AT14" si="11">SUM(P13:AP13)</f>
        <v>15190</v>
      </c>
      <c r="AU13" s="487"/>
      <c r="AV13" s="487"/>
    </row>
    <row r="14" spans="1:48" ht="18" customHeight="1">
      <c r="D14" s="159"/>
      <c r="E14" s="159"/>
      <c r="F14" s="159"/>
      <c r="G14" s="159"/>
      <c r="H14" s="159"/>
      <c r="I14" s="159"/>
      <c r="J14" s="159" t="s">
        <v>925</v>
      </c>
      <c r="K14" s="159"/>
      <c r="L14" s="159"/>
      <c r="M14" s="159"/>
      <c r="N14" s="159"/>
      <c r="O14" s="159"/>
      <c r="P14" s="621">
        <f t="shared" si="1"/>
        <v>1798</v>
      </c>
      <c r="Q14" s="622"/>
      <c r="R14" s="623"/>
      <c r="S14" s="621">
        <f t="shared" si="2"/>
        <v>1667</v>
      </c>
      <c r="T14" s="622"/>
      <c r="U14" s="623"/>
      <c r="V14" s="621">
        <f t="shared" si="3"/>
        <v>1656</v>
      </c>
      <c r="W14" s="622"/>
      <c r="X14" s="623"/>
      <c r="Y14" s="621">
        <f t="shared" si="4"/>
        <v>1762</v>
      </c>
      <c r="Z14" s="622"/>
      <c r="AA14" s="623"/>
      <c r="AB14" s="621">
        <f t="shared" si="5"/>
        <v>1575</v>
      </c>
      <c r="AC14" s="622"/>
      <c r="AD14" s="623"/>
      <c r="AE14" s="621">
        <f t="shared" si="6"/>
        <v>1594</v>
      </c>
      <c r="AF14" s="622"/>
      <c r="AG14" s="623"/>
      <c r="AH14" s="487">
        <f t="shared" si="7"/>
        <v>1327</v>
      </c>
      <c r="AI14" s="487"/>
      <c r="AJ14" s="487"/>
      <c r="AK14" s="487">
        <f t="shared" si="8"/>
        <v>1445</v>
      </c>
      <c r="AL14" s="487"/>
      <c r="AM14" s="487"/>
      <c r="AN14" s="487">
        <f t="shared" si="9"/>
        <v>1705</v>
      </c>
      <c r="AO14" s="487"/>
      <c r="AP14" s="487"/>
      <c r="AQ14" s="487">
        <f t="shared" si="10"/>
        <v>1642</v>
      </c>
      <c r="AR14" s="487"/>
      <c r="AS14" s="487"/>
      <c r="AT14" s="487">
        <f t="shared" si="11"/>
        <v>14529</v>
      </c>
      <c r="AU14" s="487"/>
      <c r="AV14" s="487"/>
    </row>
    <row r="15" spans="1:48" ht="22.5" customHeight="1">
      <c r="D15" s="161" t="s">
        <v>1046</v>
      </c>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48" ht="22.5" customHeight="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4:48" ht="18" customHeight="1">
      <c r="D17" s="627" t="s">
        <v>1045</v>
      </c>
      <c r="E17" s="628"/>
      <c r="F17" s="628"/>
      <c r="G17" s="628"/>
      <c r="H17" s="628"/>
      <c r="I17" s="628"/>
      <c r="J17" s="628"/>
      <c r="K17" s="628"/>
      <c r="L17" s="628"/>
      <c r="M17" s="628"/>
      <c r="N17" s="628"/>
      <c r="O17" s="629"/>
      <c r="P17" s="159" t="s">
        <v>1038</v>
      </c>
      <c r="Q17" s="159"/>
      <c r="R17" s="159"/>
      <c r="S17" s="159" t="s">
        <v>1039</v>
      </c>
      <c r="T17" s="159"/>
      <c r="U17" s="159"/>
      <c r="V17" s="159" t="s">
        <v>1040</v>
      </c>
      <c r="W17" s="159"/>
      <c r="X17" s="159"/>
      <c r="Y17" s="159" t="s">
        <v>1041</v>
      </c>
      <c r="Z17" s="159"/>
      <c r="AA17" s="159"/>
      <c r="AB17" s="159" t="s">
        <v>1042</v>
      </c>
      <c r="AC17" s="159"/>
      <c r="AD17" s="159"/>
      <c r="AE17" s="159" t="s">
        <v>1043</v>
      </c>
      <c r="AF17" s="159"/>
      <c r="AG17" s="159"/>
      <c r="AH17" s="159" t="s">
        <v>1044</v>
      </c>
      <c r="AI17" s="159"/>
      <c r="AJ17" s="159"/>
      <c r="AK17" s="159" t="s">
        <v>1431</v>
      </c>
      <c r="AL17" s="159"/>
      <c r="AM17" s="159"/>
      <c r="AN17" s="159" t="s">
        <v>1473</v>
      </c>
      <c r="AO17" s="159"/>
      <c r="AP17" s="159"/>
      <c r="AQ17" s="159" t="s">
        <v>1577</v>
      </c>
      <c r="AR17" s="159"/>
      <c r="AS17" s="159"/>
      <c r="AT17" s="159" t="s">
        <v>311</v>
      </c>
      <c r="AU17" s="159"/>
      <c r="AV17" s="159"/>
    </row>
    <row r="18" spans="4:48" ht="18" customHeight="1">
      <c r="D18" s="630" t="s">
        <v>932</v>
      </c>
      <c r="E18" s="631"/>
      <c r="F18" s="631"/>
      <c r="G18" s="631"/>
      <c r="H18" s="631"/>
      <c r="I18" s="631"/>
      <c r="J18" s="631"/>
      <c r="K18" s="631"/>
      <c r="L18" s="631"/>
      <c r="M18" s="631"/>
      <c r="N18" s="631"/>
      <c r="O18" s="632"/>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row>
    <row r="19" spans="4:48" ht="22.5" customHeight="1">
      <c r="D19" s="411" t="s">
        <v>933</v>
      </c>
      <c r="E19" s="411"/>
      <c r="F19" s="411"/>
      <c r="G19" s="411"/>
      <c r="H19" s="411"/>
      <c r="I19" s="411"/>
      <c r="J19" s="411"/>
      <c r="K19" s="411"/>
      <c r="L19" s="411"/>
      <c r="M19" s="411"/>
      <c r="N19" s="411"/>
      <c r="O19" s="411"/>
      <c r="P19" s="487">
        <v>2</v>
      </c>
      <c r="Q19" s="487"/>
      <c r="R19" s="487"/>
      <c r="S19" s="487">
        <v>1</v>
      </c>
      <c r="T19" s="487"/>
      <c r="U19" s="487"/>
      <c r="V19" s="487"/>
      <c r="W19" s="487"/>
      <c r="X19" s="487"/>
      <c r="Y19" s="487">
        <v>1</v>
      </c>
      <c r="Z19" s="487"/>
      <c r="AA19" s="487"/>
      <c r="AB19" s="487">
        <v>1</v>
      </c>
      <c r="AC19" s="487"/>
      <c r="AD19" s="487"/>
      <c r="AE19" s="487">
        <v>1</v>
      </c>
      <c r="AF19" s="487"/>
      <c r="AG19" s="487"/>
      <c r="AH19" s="487">
        <v>2</v>
      </c>
      <c r="AI19" s="487"/>
      <c r="AJ19" s="487"/>
      <c r="AK19" s="487"/>
      <c r="AL19" s="487"/>
      <c r="AM19" s="487"/>
      <c r="AN19" s="487">
        <v>2</v>
      </c>
      <c r="AO19" s="487"/>
      <c r="AP19" s="487"/>
      <c r="AQ19" s="621">
        <v>3</v>
      </c>
      <c r="AR19" s="622"/>
      <c r="AS19" s="623"/>
      <c r="AT19" s="487">
        <f>SUM(P19:AS19)</f>
        <v>13</v>
      </c>
      <c r="AU19" s="487"/>
      <c r="AV19" s="487"/>
    </row>
    <row r="20" spans="4:48" ht="22.5" customHeight="1">
      <c r="D20" s="159" t="s">
        <v>916</v>
      </c>
      <c r="E20" s="159"/>
      <c r="F20" s="159"/>
      <c r="G20" s="159"/>
      <c r="H20" s="159"/>
      <c r="I20" s="159"/>
      <c r="J20" s="159"/>
      <c r="K20" s="159"/>
      <c r="L20" s="159"/>
      <c r="M20" s="159"/>
      <c r="N20" s="159"/>
      <c r="O20" s="159"/>
      <c r="P20" s="487"/>
      <c r="Q20" s="487"/>
      <c r="R20" s="487"/>
      <c r="S20" s="487">
        <v>1</v>
      </c>
      <c r="T20" s="487"/>
      <c r="U20" s="487"/>
      <c r="V20" s="487"/>
      <c r="W20" s="487"/>
      <c r="X20" s="487"/>
      <c r="Y20" s="487"/>
      <c r="Z20" s="487"/>
      <c r="AA20" s="487"/>
      <c r="AB20" s="487">
        <v>3</v>
      </c>
      <c r="AC20" s="487"/>
      <c r="AD20" s="487"/>
      <c r="AE20" s="487"/>
      <c r="AF20" s="487"/>
      <c r="AG20" s="487"/>
      <c r="AH20" s="487">
        <v>1</v>
      </c>
      <c r="AI20" s="487"/>
      <c r="AJ20" s="487"/>
      <c r="AK20" s="487"/>
      <c r="AL20" s="487"/>
      <c r="AM20" s="487"/>
      <c r="AN20" s="487"/>
      <c r="AO20" s="487"/>
      <c r="AP20" s="487"/>
      <c r="AQ20" s="621"/>
      <c r="AR20" s="622"/>
      <c r="AS20" s="623"/>
      <c r="AT20" s="487">
        <f>SUM(P20:AP20)</f>
        <v>5</v>
      </c>
      <c r="AU20" s="487"/>
      <c r="AV20" s="487"/>
    </row>
    <row r="21" spans="4:48" ht="22.5" customHeight="1">
      <c r="D21" s="159" t="s">
        <v>934</v>
      </c>
      <c r="E21" s="159"/>
      <c r="F21" s="159"/>
      <c r="G21" s="159"/>
      <c r="H21" s="159"/>
      <c r="I21" s="159"/>
      <c r="J21" s="159"/>
      <c r="K21" s="159"/>
      <c r="L21" s="159"/>
      <c r="M21" s="159"/>
      <c r="N21" s="159"/>
      <c r="O21" s="159"/>
      <c r="P21" s="487">
        <v>2</v>
      </c>
      <c r="Q21" s="487"/>
      <c r="R21" s="487"/>
      <c r="S21" s="487">
        <v>1</v>
      </c>
      <c r="T21" s="487"/>
      <c r="U21" s="487"/>
      <c r="V21" s="487">
        <v>2</v>
      </c>
      <c r="W21" s="487"/>
      <c r="X21" s="487"/>
      <c r="Y21" s="487">
        <v>1</v>
      </c>
      <c r="Z21" s="487"/>
      <c r="AA21" s="487"/>
      <c r="AB21" s="487">
        <v>1</v>
      </c>
      <c r="AC21" s="487"/>
      <c r="AD21" s="487"/>
      <c r="AE21" s="487">
        <v>1</v>
      </c>
      <c r="AF21" s="487"/>
      <c r="AG21" s="487"/>
      <c r="AH21" s="487">
        <v>1</v>
      </c>
      <c r="AI21" s="487"/>
      <c r="AJ21" s="487"/>
      <c r="AK21" s="487">
        <v>2</v>
      </c>
      <c r="AL21" s="487"/>
      <c r="AM21" s="487"/>
      <c r="AN21" s="487">
        <v>2</v>
      </c>
      <c r="AO21" s="487"/>
      <c r="AP21" s="487"/>
      <c r="AQ21" s="621"/>
      <c r="AR21" s="622"/>
      <c r="AS21" s="623"/>
      <c r="AT21" s="487">
        <f>SUM(P21:AP21)</f>
        <v>13</v>
      </c>
      <c r="AU21" s="487"/>
      <c r="AV21" s="487"/>
    </row>
    <row r="22" spans="4:48" ht="22.5" customHeight="1">
      <c r="D22" s="159" t="s">
        <v>918</v>
      </c>
      <c r="E22" s="159"/>
      <c r="F22" s="159"/>
      <c r="G22" s="159"/>
      <c r="H22" s="159"/>
      <c r="I22" s="159"/>
      <c r="J22" s="159"/>
      <c r="K22" s="159"/>
      <c r="L22" s="159"/>
      <c r="M22" s="159"/>
      <c r="N22" s="159"/>
      <c r="O22" s="159"/>
      <c r="P22" s="487">
        <v>78</v>
      </c>
      <c r="Q22" s="487"/>
      <c r="R22" s="487"/>
      <c r="S22" s="487">
        <v>90</v>
      </c>
      <c r="T22" s="487"/>
      <c r="U22" s="487"/>
      <c r="V22" s="487">
        <v>79</v>
      </c>
      <c r="W22" s="487"/>
      <c r="X22" s="487"/>
      <c r="Y22" s="487">
        <v>67</v>
      </c>
      <c r="Z22" s="487"/>
      <c r="AA22" s="487"/>
      <c r="AB22" s="487">
        <v>67</v>
      </c>
      <c r="AC22" s="487"/>
      <c r="AD22" s="487"/>
      <c r="AE22" s="487">
        <v>69</v>
      </c>
      <c r="AF22" s="487"/>
      <c r="AG22" s="487"/>
      <c r="AH22" s="487">
        <v>49</v>
      </c>
      <c r="AI22" s="487"/>
      <c r="AJ22" s="487"/>
      <c r="AK22" s="487">
        <v>44</v>
      </c>
      <c r="AL22" s="487"/>
      <c r="AM22" s="487"/>
      <c r="AN22" s="487">
        <v>70</v>
      </c>
      <c r="AO22" s="487"/>
      <c r="AP22" s="487"/>
      <c r="AQ22" s="621">
        <v>47</v>
      </c>
      <c r="AR22" s="622"/>
      <c r="AS22" s="623"/>
      <c r="AT22" s="487">
        <f t="shared" ref="AT22:AT30" si="12">SUM(P22:AS22)</f>
        <v>660</v>
      </c>
      <c r="AU22" s="487"/>
      <c r="AV22" s="487"/>
    </row>
    <row r="23" spans="4:48" ht="22.5" customHeight="1">
      <c r="D23" s="159" t="s">
        <v>919</v>
      </c>
      <c r="E23" s="159"/>
      <c r="F23" s="159"/>
      <c r="G23" s="159"/>
      <c r="H23" s="159"/>
      <c r="I23" s="159"/>
      <c r="J23" s="159"/>
      <c r="K23" s="159"/>
      <c r="L23" s="159"/>
      <c r="M23" s="159"/>
      <c r="N23" s="159"/>
      <c r="O23" s="159"/>
      <c r="P23" s="487">
        <v>4</v>
      </c>
      <c r="Q23" s="487"/>
      <c r="R23" s="487"/>
      <c r="S23" s="487">
        <v>6</v>
      </c>
      <c r="T23" s="487"/>
      <c r="U23" s="487"/>
      <c r="V23" s="487">
        <v>8</v>
      </c>
      <c r="W23" s="487"/>
      <c r="X23" s="487"/>
      <c r="Y23" s="487">
        <v>5</v>
      </c>
      <c r="Z23" s="487"/>
      <c r="AA23" s="487"/>
      <c r="AB23" s="487">
        <v>10</v>
      </c>
      <c r="AC23" s="487"/>
      <c r="AD23" s="487"/>
      <c r="AE23" s="487">
        <v>13</v>
      </c>
      <c r="AF23" s="487"/>
      <c r="AG23" s="487"/>
      <c r="AH23" s="487">
        <v>15</v>
      </c>
      <c r="AI23" s="487"/>
      <c r="AJ23" s="487"/>
      <c r="AK23" s="487">
        <v>8</v>
      </c>
      <c r="AL23" s="487"/>
      <c r="AM23" s="487"/>
      <c r="AN23" s="487">
        <v>8</v>
      </c>
      <c r="AO23" s="487"/>
      <c r="AP23" s="487"/>
      <c r="AQ23" s="621">
        <v>7</v>
      </c>
      <c r="AR23" s="622"/>
      <c r="AS23" s="623"/>
      <c r="AT23" s="487">
        <f t="shared" si="12"/>
        <v>84</v>
      </c>
      <c r="AU23" s="487"/>
      <c r="AV23" s="487"/>
    </row>
    <row r="24" spans="4:48" ht="22.5" customHeight="1">
      <c r="D24" s="159" t="s">
        <v>920</v>
      </c>
      <c r="E24" s="159"/>
      <c r="F24" s="159"/>
      <c r="G24" s="159"/>
      <c r="H24" s="159"/>
      <c r="I24" s="159"/>
      <c r="J24" s="159"/>
      <c r="K24" s="159"/>
      <c r="L24" s="159"/>
      <c r="M24" s="159"/>
      <c r="N24" s="159"/>
      <c r="O24" s="159"/>
      <c r="P24" s="487">
        <v>10</v>
      </c>
      <c r="Q24" s="487"/>
      <c r="R24" s="487"/>
      <c r="S24" s="487">
        <v>16</v>
      </c>
      <c r="T24" s="487"/>
      <c r="U24" s="487"/>
      <c r="V24" s="487">
        <v>6</v>
      </c>
      <c r="W24" s="487"/>
      <c r="X24" s="487"/>
      <c r="Y24" s="487">
        <v>14</v>
      </c>
      <c r="Z24" s="487"/>
      <c r="AA24" s="487"/>
      <c r="AB24" s="487">
        <v>12</v>
      </c>
      <c r="AC24" s="487"/>
      <c r="AD24" s="487"/>
      <c r="AE24" s="487">
        <v>11</v>
      </c>
      <c r="AF24" s="487"/>
      <c r="AG24" s="487"/>
      <c r="AH24" s="487">
        <v>8</v>
      </c>
      <c r="AI24" s="487"/>
      <c r="AJ24" s="487"/>
      <c r="AK24" s="487">
        <v>1</v>
      </c>
      <c r="AL24" s="487"/>
      <c r="AM24" s="487"/>
      <c r="AN24" s="487">
        <v>9</v>
      </c>
      <c r="AO24" s="487"/>
      <c r="AP24" s="487"/>
      <c r="AQ24" s="621">
        <v>17</v>
      </c>
      <c r="AR24" s="622"/>
      <c r="AS24" s="623"/>
      <c r="AT24" s="487">
        <f t="shared" si="12"/>
        <v>104</v>
      </c>
      <c r="AU24" s="487"/>
      <c r="AV24" s="487"/>
    </row>
    <row r="25" spans="4:48" ht="22.5" customHeight="1">
      <c r="D25" s="159" t="s">
        <v>921</v>
      </c>
      <c r="E25" s="159"/>
      <c r="F25" s="159"/>
      <c r="G25" s="159"/>
      <c r="H25" s="159"/>
      <c r="I25" s="159"/>
      <c r="J25" s="159"/>
      <c r="K25" s="159"/>
      <c r="L25" s="159"/>
      <c r="M25" s="159"/>
      <c r="N25" s="159"/>
      <c r="O25" s="159"/>
      <c r="P25" s="487">
        <v>314</v>
      </c>
      <c r="Q25" s="487"/>
      <c r="R25" s="487"/>
      <c r="S25" s="487">
        <v>241</v>
      </c>
      <c r="T25" s="487"/>
      <c r="U25" s="487"/>
      <c r="V25" s="487">
        <v>289</v>
      </c>
      <c r="W25" s="487"/>
      <c r="X25" s="487"/>
      <c r="Y25" s="487">
        <v>272</v>
      </c>
      <c r="Z25" s="487"/>
      <c r="AA25" s="487"/>
      <c r="AB25" s="487">
        <v>261</v>
      </c>
      <c r="AC25" s="487"/>
      <c r="AD25" s="487"/>
      <c r="AE25" s="487">
        <v>274</v>
      </c>
      <c r="AF25" s="487"/>
      <c r="AG25" s="487"/>
      <c r="AH25" s="487">
        <v>225</v>
      </c>
      <c r="AI25" s="487"/>
      <c r="AJ25" s="487"/>
      <c r="AK25" s="487">
        <v>241</v>
      </c>
      <c r="AL25" s="487"/>
      <c r="AM25" s="487"/>
      <c r="AN25" s="487">
        <v>284</v>
      </c>
      <c r="AO25" s="487"/>
      <c r="AP25" s="487"/>
      <c r="AQ25" s="621">
        <v>253</v>
      </c>
      <c r="AR25" s="622"/>
      <c r="AS25" s="623"/>
      <c r="AT25" s="487">
        <f t="shared" si="12"/>
        <v>2654</v>
      </c>
      <c r="AU25" s="487"/>
      <c r="AV25" s="487"/>
    </row>
    <row r="26" spans="4:48" ht="22.5" customHeight="1">
      <c r="D26" s="159" t="s">
        <v>935</v>
      </c>
      <c r="E26" s="159"/>
      <c r="F26" s="159"/>
      <c r="G26" s="159"/>
      <c r="H26" s="159"/>
      <c r="I26" s="159"/>
      <c r="J26" s="159"/>
      <c r="K26" s="159"/>
      <c r="L26" s="159"/>
      <c r="M26" s="159"/>
      <c r="N26" s="159"/>
      <c r="O26" s="159"/>
      <c r="P26" s="487">
        <v>10</v>
      </c>
      <c r="Q26" s="487"/>
      <c r="R26" s="487"/>
      <c r="S26" s="487">
        <v>8</v>
      </c>
      <c r="T26" s="487"/>
      <c r="U26" s="487"/>
      <c r="V26" s="487">
        <v>11</v>
      </c>
      <c r="W26" s="487"/>
      <c r="X26" s="487"/>
      <c r="Y26" s="487">
        <v>14</v>
      </c>
      <c r="Z26" s="487"/>
      <c r="AA26" s="487"/>
      <c r="AB26" s="487">
        <v>6</v>
      </c>
      <c r="AC26" s="487"/>
      <c r="AD26" s="487"/>
      <c r="AE26" s="487">
        <v>16</v>
      </c>
      <c r="AF26" s="487"/>
      <c r="AG26" s="487"/>
      <c r="AH26" s="487">
        <v>4</v>
      </c>
      <c r="AI26" s="487"/>
      <c r="AJ26" s="487"/>
      <c r="AK26" s="487">
        <v>7</v>
      </c>
      <c r="AL26" s="487"/>
      <c r="AM26" s="487"/>
      <c r="AN26" s="487">
        <v>1</v>
      </c>
      <c r="AO26" s="487"/>
      <c r="AP26" s="487"/>
      <c r="AQ26" s="621">
        <v>6</v>
      </c>
      <c r="AR26" s="622"/>
      <c r="AS26" s="623"/>
      <c r="AT26" s="487">
        <f t="shared" si="12"/>
        <v>83</v>
      </c>
      <c r="AU26" s="487"/>
      <c r="AV26" s="487"/>
    </row>
    <row r="27" spans="4:48" ht="22.5" customHeight="1">
      <c r="D27" s="159" t="s">
        <v>923</v>
      </c>
      <c r="E27" s="159"/>
      <c r="F27" s="159"/>
      <c r="G27" s="159"/>
      <c r="H27" s="159"/>
      <c r="I27" s="159"/>
      <c r="J27" s="159"/>
      <c r="K27" s="159"/>
      <c r="L27" s="159"/>
      <c r="M27" s="159"/>
      <c r="N27" s="159"/>
      <c r="O27" s="159"/>
      <c r="P27" s="487">
        <v>9</v>
      </c>
      <c r="Q27" s="487"/>
      <c r="R27" s="487"/>
      <c r="S27" s="487">
        <v>13</v>
      </c>
      <c r="T27" s="487"/>
      <c r="U27" s="487"/>
      <c r="V27" s="487">
        <v>11</v>
      </c>
      <c r="W27" s="487"/>
      <c r="X27" s="487"/>
      <c r="Y27" s="487">
        <v>11</v>
      </c>
      <c r="Z27" s="487"/>
      <c r="AA27" s="487"/>
      <c r="AB27" s="487">
        <v>13</v>
      </c>
      <c r="AC27" s="487"/>
      <c r="AD27" s="487"/>
      <c r="AE27" s="487">
        <v>14</v>
      </c>
      <c r="AF27" s="487"/>
      <c r="AG27" s="487"/>
      <c r="AH27" s="487">
        <v>11</v>
      </c>
      <c r="AI27" s="487"/>
      <c r="AJ27" s="487"/>
      <c r="AK27" s="487">
        <v>13</v>
      </c>
      <c r="AL27" s="487"/>
      <c r="AM27" s="487"/>
      <c r="AN27" s="487">
        <v>7</v>
      </c>
      <c r="AO27" s="487"/>
      <c r="AP27" s="487"/>
      <c r="AQ27" s="621">
        <v>7</v>
      </c>
      <c r="AR27" s="622"/>
      <c r="AS27" s="623"/>
      <c r="AT27" s="487">
        <f t="shared" si="12"/>
        <v>109</v>
      </c>
      <c r="AU27" s="487"/>
      <c r="AV27" s="487"/>
    </row>
    <row r="28" spans="4:48" ht="22.5" customHeight="1">
      <c r="D28" s="159" t="s">
        <v>936</v>
      </c>
      <c r="E28" s="159"/>
      <c r="F28" s="159"/>
      <c r="G28" s="159"/>
      <c r="H28" s="159"/>
      <c r="I28" s="159"/>
      <c r="J28" s="159"/>
      <c r="K28" s="159"/>
      <c r="L28" s="159"/>
      <c r="M28" s="159"/>
      <c r="N28" s="159"/>
      <c r="O28" s="159"/>
      <c r="P28" s="487">
        <v>1320</v>
      </c>
      <c r="Q28" s="487"/>
      <c r="R28" s="487"/>
      <c r="S28" s="487">
        <v>1263</v>
      </c>
      <c r="T28" s="487"/>
      <c r="U28" s="487"/>
      <c r="V28" s="487">
        <v>1187</v>
      </c>
      <c r="W28" s="487"/>
      <c r="X28" s="487"/>
      <c r="Y28" s="487">
        <v>1266</v>
      </c>
      <c r="Z28" s="487"/>
      <c r="AA28" s="487"/>
      <c r="AB28" s="487">
        <v>1143</v>
      </c>
      <c r="AC28" s="487"/>
      <c r="AD28" s="487"/>
      <c r="AE28" s="487">
        <v>1098</v>
      </c>
      <c r="AF28" s="487"/>
      <c r="AG28" s="487"/>
      <c r="AH28" s="487">
        <v>911</v>
      </c>
      <c r="AI28" s="487"/>
      <c r="AJ28" s="487"/>
      <c r="AK28" s="487">
        <v>981</v>
      </c>
      <c r="AL28" s="487"/>
      <c r="AM28" s="487"/>
      <c r="AN28" s="487">
        <v>1174</v>
      </c>
      <c r="AO28" s="487"/>
      <c r="AP28" s="487"/>
      <c r="AQ28" s="621">
        <v>1162</v>
      </c>
      <c r="AR28" s="622"/>
      <c r="AS28" s="623"/>
      <c r="AT28" s="487">
        <f t="shared" si="12"/>
        <v>11505</v>
      </c>
      <c r="AU28" s="487"/>
      <c r="AV28" s="487"/>
    </row>
    <row r="29" spans="4:48" ht="22.5" customHeight="1">
      <c r="D29" s="159" t="s">
        <v>937</v>
      </c>
      <c r="E29" s="159"/>
      <c r="F29" s="159"/>
      <c r="G29" s="159"/>
      <c r="H29" s="159"/>
      <c r="I29" s="159"/>
      <c r="J29" s="159"/>
      <c r="K29" s="159"/>
      <c r="L29" s="159"/>
      <c r="M29" s="159"/>
      <c r="N29" s="159"/>
      <c r="O29" s="159"/>
      <c r="P29" s="487">
        <v>106</v>
      </c>
      <c r="Q29" s="487"/>
      <c r="R29" s="487"/>
      <c r="S29" s="487">
        <v>73</v>
      </c>
      <c r="T29" s="487"/>
      <c r="U29" s="487"/>
      <c r="V29" s="487">
        <v>106</v>
      </c>
      <c r="W29" s="487"/>
      <c r="X29" s="487"/>
      <c r="Y29" s="487">
        <v>162</v>
      </c>
      <c r="Z29" s="487"/>
      <c r="AA29" s="487"/>
      <c r="AB29" s="487">
        <v>152</v>
      </c>
      <c r="AC29" s="487"/>
      <c r="AD29" s="487"/>
      <c r="AE29" s="487">
        <v>172</v>
      </c>
      <c r="AF29" s="487"/>
      <c r="AG29" s="487"/>
      <c r="AH29" s="487">
        <v>210</v>
      </c>
      <c r="AI29" s="487"/>
      <c r="AJ29" s="487"/>
      <c r="AK29" s="487">
        <v>236</v>
      </c>
      <c r="AL29" s="487"/>
      <c r="AM29" s="487"/>
      <c r="AN29" s="487">
        <v>245</v>
      </c>
      <c r="AO29" s="487"/>
      <c r="AP29" s="487"/>
      <c r="AQ29" s="621">
        <v>247</v>
      </c>
      <c r="AR29" s="622"/>
      <c r="AS29" s="623"/>
      <c r="AT29" s="487">
        <f t="shared" si="12"/>
        <v>1709</v>
      </c>
      <c r="AU29" s="487"/>
      <c r="AV29" s="487"/>
    </row>
    <row r="30" spans="4:48" ht="22.5" customHeight="1">
      <c r="D30" s="159" t="s">
        <v>480</v>
      </c>
      <c r="E30" s="159"/>
      <c r="F30" s="159"/>
      <c r="G30" s="159"/>
      <c r="H30" s="159"/>
      <c r="I30" s="159"/>
      <c r="J30" s="159"/>
      <c r="K30" s="159"/>
      <c r="L30" s="159"/>
      <c r="M30" s="159"/>
      <c r="N30" s="159"/>
      <c r="O30" s="159"/>
      <c r="P30" s="487">
        <f t="shared" ref="P30" si="13">SUM(P19:R29)</f>
        <v>1855</v>
      </c>
      <c r="Q30" s="487"/>
      <c r="R30" s="487"/>
      <c r="S30" s="487">
        <f t="shared" ref="S30" si="14">SUM(S19:U29)</f>
        <v>1713</v>
      </c>
      <c r="T30" s="487"/>
      <c r="U30" s="487"/>
      <c r="V30" s="487">
        <f t="shared" ref="V30" si="15">SUM(V19:X29)</f>
        <v>1699</v>
      </c>
      <c r="W30" s="487"/>
      <c r="X30" s="487"/>
      <c r="Y30" s="487">
        <f t="shared" ref="Y30" si="16">SUM(Y19:AA29)</f>
        <v>1813</v>
      </c>
      <c r="Z30" s="487"/>
      <c r="AA30" s="487"/>
      <c r="AB30" s="487">
        <f t="shared" ref="AB30" si="17">SUM(AB19:AD29)</f>
        <v>1669</v>
      </c>
      <c r="AC30" s="487"/>
      <c r="AD30" s="487"/>
      <c r="AE30" s="487">
        <f t="shared" ref="AE30" si="18">SUM(AE19:AG29)</f>
        <v>1669</v>
      </c>
      <c r="AF30" s="487"/>
      <c r="AG30" s="487"/>
      <c r="AH30" s="487">
        <f t="shared" ref="AH30" si="19">SUM(AH19:AJ29)</f>
        <v>1437</v>
      </c>
      <c r="AI30" s="487"/>
      <c r="AJ30" s="487"/>
      <c r="AK30" s="487">
        <f t="shared" ref="AK30" si="20">SUM(AK19:AM29)</f>
        <v>1533</v>
      </c>
      <c r="AL30" s="487"/>
      <c r="AM30" s="487"/>
      <c r="AN30" s="487">
        <f t="shared" ref="AN30" si="21">SUM(AN19:AP29)</f>
        <v>1802</v>
      </c>
      <c r="AO30" s="487"/>
      <c r="AP30" s="487"/>
      <c r="AQ30" s="621">
        <f>SUM(AQ19:AS29)</f>
        <v>1749</v>
      </c>
      <c r="AR30" s="622"/>
      <c r="AS30" s="623"/>
      <c r="AT30" s="487">
        <f t="shared" si="12"/>
        <v>16939</v>
      </c>
      <c r="AU30" s="487"/>
      <c r="AV30" s="487"/>
    </row>
    <row r="31" spans="4:48" ht="22.5" customHeight="1">
      <c r="D31" s="161" t="s">
        <v>1348</v>
      </c>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row>
    <row r="32" spans="4:48" ht="22.5" customHeight="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row>
    <row r="33" spans="1:48" ht="18" customHeight="1">
      <c r="D33" s="163" t="s">
        <v>1045</v>
      </c>
      <c r="E33" s="164"/>
      <c r="F33" s="164"/>
      <c r="G33" s="164"/>
      <c r="H33" s="164"/>
      <c r="I33" s="164"/>
      <c r="J33" s="164"/>
      <c r="K33" s="164"/>
      <c r="L33" s="164"/>
      <c r="M33" s="164"/>
      <c r="N33" s="164"/>
      <c r="O33" s="165"/>
      <c r="P33" s="159" t="s">
        <v>1038</v>
      </c>
      <c r="Q33" s="159"/>
      <c r="R33" s="159"/>
      <c r="S33" s="159" t="s">
        <v>1039</v>
      </c>
      <c r="T33" s="159"/>
      <c r="U33" s="159"/>
      <c r="V33" s="159" t="s">
        <v>1040</v>
      </c>
      <c r="W33" s="159"/>
      <c r="X33" s="159"/>
      <c r="Y33" s="159" t="s">
        <v>1041</v>
      </c>
      <c r="Z33" s="159"/>
      <c r="AA33" s="159"/>
      <c r="AB33" s="159" t="s">
        <v>1042</v>
      </c>
      <c r="AC33" s="159"/>
      <c r="AD33" s="159"/>
      <c r="AE33" s="159" t="s">
        <v>1043</v>
      </c>
      <c r="AF33" s="159"/>
      <c r="AG33" s="159"/>
      <c r="AH33" s="159" t="s">
        <v>1044</v>
      </c>
      <c r="AI33" s="159"/>
      <c r="AJ33" s="159"/>
      <c r="AK33" s="159" t="s">
        <v>1431</v>
      </c>
      <c r="AL33" s="159"/>
      <c r="AM33" s="159"/>
      <c r="AN33" s="159" t="s">
        <v>1473</v>
      </c>
      <c r="AO33" s="159"/>
      <c r="AP33" s="159"/>
      <c r="AQ33" s="159" t="s">
        <v>1577</v>
      </c>
      <c r="AR33" s="159"/>
      <c r="AS33" s="159"/>
      <c r="AT33" s="159" t="s">
        <v>311</v>
      </c>
      <c r="AU33" s="159"/>
      <c r="AV33" s="159"/>
    </row>
    <row r="34" spans="1:48" ht="18" customHeight="1">
      <c r="D34" s="166" t="s">
        <v>929</v>
      </c>
      <c r="E34" s="167"/>
      <c r="F34" s="167"/>
      <c r="G34" s="167"/>
      <c r="H34" s="167"/>
      <c r="I34" s="167"/>
      <c r="J34" s="167"/>
      <c r="K34" s="167"/>
      <c r="L34" s="167"/>
      <c r="M34" s="167"/>
      <c r="N34" s="167"/>
      <c r="O34" s="168"/>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row>
    <row r="35" spans="1:48" ht="18" customHeight="1">
      <c r="D35" s="159" t="s">
        <v>1047</v>
      </c>
      <c r="E35" s="159"/>
      <c r="F35" s="159"/>
      <c r="G35" s="159"/>
      <c r="H35" s="159"/>
      <c r="I35" s="159"/>
      <c r="J35" s="159"/>
      <c r="K35" s="159"/>
      <c r="L35" s="159"/>
      <c r="M35" s="159"/>
      <c r="N35" s="159"/>
      <c r="O35" s="159"/>
      <c r="P35" s="159">
        <v>5</v>
      </c>
      <c r="Q35" s="159"/>
      <c r="R35" s="159"/>
      <c r="S35" s="159">
        <v>2</v>
      </c>
      <c r="T35" s="159"/>
      <c r="U35" s="159"/>
      <c r="V35" s="159">
        <v>8</v>
      </c>
      <c r="W35" s="159"/>
      <c r="X35" s="159"/>
      <c r="Y35" s="159">
        <v>9</v>
      </c>
      <c r="Z35" s="159"/>
      <c r="AA35" s="159"/>
      <c r="AB35" s="159">
        <v>6</v>
      </c>
      <c r="AC35" s="159"/>
      <c r="AD35" s="159"/>
      <c r="AE35" s="159">
        <v>8</v>
      </c>
      <c r="AF35" s="159"/>
      <c r="AG35" s="159"/>
      <c r="AH35" s="159">
        <v>6</v>
      </c>
      <c r="AI35" s="159"/>
      <c r="AJ35" s="159"/>
      <c r="AK35" s="159">
        <v>6</v>
      </c>
      <c r="AL35" s="159"/>
      <c r="AM35" s="159"/>
      <c r="AN35" s="159">
        <v>4</v>
      </c>
      <c r="AO35" s="159"/>
      <c r="AP35" s="159"/>
      <c r="AQ35" s="227">
        <v>4</v>
      </c>
      <c r="AR35" s="182"/>
      <c r="AS35" s="169"/>
      <c r="AT35" s="159">
        <f>SUM(P35:AS35)</f>
        <v>58</v>
      </c>
      <c r="AU35" s="159"/>
      <c r="AV35" s="159"/>
    </row>
    <row r="36" spans="1:48" ht="18" customHeight="1">
      <c r="D36" s="159" t="s">
        <v>1048</v>
      </c>
      <c r="E36" s="159"/>
      <c r="F36" s="159"/>
      <c r="G36" s="159"/>
      <c r="H36" s="159"/>
      <c r="I36" s="159"/>
      <c r="J36" s="159"/>
      <c r="K36" s="159"/>
      <c r="L36" s="159"/>
      <c r="M36" s="159"/>
      <c r="N36" s="159"/>
      <c r="O36" s="159"/>
      <c r="P36" s="159">
        <v>5</v>
      </c>
      <c r="Q36" s="159"/>
      <c r="R36" s="159"/>
      <c r="S36" s="159">
        <v>2</v>
      </c>
      <c r="T36" s="159"/>
      <c r="U36" s="159"/>
      <c r="V36" s="159">
        <v>6</v>
      </c>
      <c r="W36" s="159"/>
      <c r="X36" s="159"/>
      <c r="Y36" s="159">
        <v>7</v>
      </c>
      <c r="Z36" s="159"/>
      <c r="AA36" s="159"/>
      <c r="AB36" s="159">
        <v>3</v>
      </c>
      <c r="AC36" s="159"/>
      <c r="AD36" s="159"/>
      <c r="AE36" s="159">
        <v>7</v>
      </c>
      <c r="AF36" s="159"/>
      <c r="AG36" s="159"/>
      <c r="AH36" s="159">
        <v>6</v>
      </c>
      <c r="AI36" s="159"/>
      <c r="AJ36" s="159"/>
      <c r="AK36" s="159">
        <v>6</v>
      </c>
      <c r="AL36" s="159"/>
      <c r="AM36" s="159"/>
      <c r="AN36" s="159">
        <v>4</v>
      </c>
      <c r="AO36" s="159"/>
      <c r="AP36" s="159"/>
      <c r="AQ36" s="227">
        <v>4</v>
      </c>
      <c r="AR36" s="182"/>
      <c r="AS36" s="169"/>
      <c r="AT36" s="159">
        <f>SUM(P36:AS36)</f>
        <v>50</v>
      </c>
      <c r="AU36" s="159"/>
      <c r="AV36" s="159"/>
    </row>
    <row r="37" spans="1:48" ht="18" customHeight="1"/>
    <row r="38" spans="1:48" ht="22.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row>
    <row r="39" spans="1:48" ht="22.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row>
    <row r="40" spans="1:48" ht="22.5" customHeight="1">
      <c r="A40" s="1" t="s">
        <v>1656</v>
      </c>
      <c r="D40" s="152" t="s">
        <v>1050</v>
      </c>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row>
  </sheetData>
  <mergeCells count="311">
    <mergeCell ref="AQ36:AS36"/>
    <mergeCell ref="D3:AV4"/>
    <mergeCell ref="AQ20:AS20"/>
    <mergeCell ref="AQ21:AS21"/>
    <mergeCell ref="AQ22:AS22"/>
    <mergeCell ref="AQ23:AS23"/>
    <mergeCell ref="AQ24:AS24"/>
    <mergeCell ref="AQ25:AS25"/>
    <mergeCell ref="AQ26:AS26"/>
    <mergeCell ref="AQ27:AS27"/>
    <mergeCell ref="AQ28:AS28"/>
    <mergeCell ref="AQ5:AS6"/>
    <mergeCell ref="AQ7:AS7"/>
    <mergeCell ref="AQ8:AS8"/>
    <mergeCell ref="AQ9:AS9"/>
    <mergeCell ref="AQ10:AS10"/>
    <mergeCell ref="AQ11:AS11"/>
    <mergeCell ref="AQ12:AS12"/>
    <mergeCell ref="AQ13:AS13"/>
    <mergeCell ref="AQ14:AS14"/>
    <mergeCell ref="D35:O35"/>
    <mergeCell ref="AN36:AP36"/>
    <mergeCell ref="AH35:AJ35"/>
    <mergeCell ref="AK35:AM35"/>
    <mergeCell ref="P35:R35"/>
    <mergeCell ref="S35:U35"/>
    <mergeCell ref="V35:X35"/>
    <mergeCell ref="AN33:AP34"/>
    <mergeCell ref="P36:R36"/>
    <mergeCell ref="S36:U36"/>
    <mergeCell ref="V36:X36"/>
    <mergeCell ref="Y36:AA36"/>
    <mergeCell ref="AB36:AD36"/>
    <mergeCell ref="AE36:AG36"/>
    <mergeCell ref="AH36:AJ36"/>
    <mergeCell ref="AK36:AM36"/>
    <mergeCell ref="Y35:AA35"/>
    <mergeCell ref="AT36:AV36"/>
    <mergeCell ref="AT35:AV35"/>
    <mergeCell ref="D15:AV16"/>
    <mergeCell ref="D31:AV32"/>
    <mergeCell ref="D33:O33"/>
    <mergeCell ref="D34:O34"/>
    <mergeCell ref="P33:R34"/>
    <mergeCell ref="S33:U34"/>
    <mergeCell ref="AB30:AD30"/>
    <mergeCell ref="AE30:AG30"/>
    <mergeCell ref="AH30:AJ30"/>
    <mergeCell ref="AK30:AM30"/>
    <mergeCell ref="AN30:AP30"/>
    <mergeCell ref="AT30:AV30"/>
    <mergeCell ref="AB29:AD29"/>
    <mergeCell ref="AE29:AG29"/>
    <mergeCell ref="AH29:AJ29"/>
    <mergeCell ref="P28:R28"/>
    <mergeCell ref="S28:U28"/>
    <mergeCell ref="V28:X28"/>
    <mergeCell ref="Y28:AA28"/>
    <mergeCell ref="D36:O36"/>
    <mergeCell ref="V33:X34"/>
    <mergeCell ref="Y33:AA34"/>
    <mergeCell ref="AT27:AV27"/>
    <mergeCell ref="P27:R27"/>
    <mergeCell ref="S27:U27"/>
    <mergeCell ref="V27:X27"/>
    <mergeCell ref="Y27:AA27"/>
    <mergeCell ref="AB35:AD35"/>
    <mergeCell ref="AE35:AG35"/>
    <mergeCell ref="AT33:AV34"/>
    <mergeCell ref="AB33:AD34"/>
    <mergeCell ref="AE33:AG34"/>
    <mergeCell ref="AH33:AJ34"/>
    <mergeCell ref="AK33:AM34"/>
    <mergeCell ref="AQ30:AS30"/>
    <mergeCell ref="AQ33:AS34"/>
    <mergeCell ref="AQ35:AS35"/>
    <mergeCell ref="AK29:AM29"/>
    <mergeCell ref="AN29:AP29"/>
    <mergeCell ref="AT29:AV29"/>
    <mergeCell ref="AB28:AD28"/>
    <mergeCell ref="AN28:AP28"/>
    <mergeCell ref="AT28:AV28"/>
    <mergeCell ref="AE28:AG28"/>
    <mergeCell ref="AH28:AJ28"/>
    <mergeCell ref="AN35:AP35"/>
    <mergeCell ref="AK28:AM28"/>
    <mergeCell ref="AQ29:AS29"/>
    <mergeCell ref="AB27:AD27"/>
    <mergeCell ref="AE27:AG27"/>
    <mergeCell ref="AH27:AJ27"/>
    <mergeCell ref="AK27:AM27"/>
    <mergeCell ref="S26:U26"/>
    <mergeCell ref="V26:X26"/>
    <mergeCell ref="Y26:AA26"/>
    <mergeCell ref="V29:X29"/>
    <mergeCell ref="Y29:AA29"/>
    <mergeCell ref="AN27:AP27"/>
    <mergeCell ref="S25:U25"/>
    <mergeCell ref="V25:X25"/>
    <mergeCell ref="Y25:AA25"/>
    <mergeCell ref="AB25:AD25"/>
    <mergeCell ref="AK26:AM26"/>
    <mergeCell ref="AN26:AP26"/>
    <mergeCell ref="AT26:AV26"/>
    <mergeCell ref="AN23:AP23"/>
    <mergeCell ref="AT23:AV23"/>
    <mergeCell ref="AK25:AM25"/>
    <mergeCell ref="AN25:AP25"/>
    <mergeCell ref="AT25:AV25"/>
    <mergeCell ref="AB26:AD26"/>
    <mergeCell ref="AE26:AG26"/>
    <mergeCell ref="AN24:AP24"/>
    <mergeCell ref="AT24:AV24"/>
    <mergeCell ref="AK24:AM24"/>
    <mergeCell ref="AE25:AG25"/>
    <mergeCell ref="AH25:AJ25"/>
    <mergeCell ref="V24:X24"/>
    <mergeCell ref="Y24:AA24"/>
    <mergeCell ref="AB24:AD24"/>
    <mergeCell ref="AE24:AG24"/>
    <mergeCell ref="AH24:AJ24"/>
    <mergeCell ref="S24:U24"/>
    <mergeCell ref="P20:R20"/>
    <mergeCell ref="S20:U20"/>
    <mergeCell ref="V20:X20"/>
    <mergeCell ref="AK21:AM21"/>
    <mergeCell ref="AN21:AP21"/>
    <mergeCell ref="AT21:AV21"/>
    <mergeCell ref="P22:R22"/>
    <mergeCell ref="S22:U22"/>
    <mergeCell ref="V22:X22"/>
    <mergeCell ref="Y22:AA22"/>
    <mergeCell ref="AB22:AD22"/>
    <mergeCell ref="AE22:AG22"/>
    <mergeCell ref="AH22:AJ22"/>
    <mergeCell ref="AK22:AM22"/>
    <mergeCell ref="AN22:AP22"/>
    <mergeCell ref="AT22:AV22"/>
    <mergeCell ref="AT20:AV20"/>
    <mergeCell ref="S19:U19"/>
    <mergeCell ref="V19:X19"/>
    <mergeCell ref="Y19:AA19"/>
    <mergeCell ref="AB19:AD19"/>
    <mergeCell ref="AE19:AG19"/>
    <mergeCell ref="AH19:AJ19"/>
    <mergeCell ref="AK19:AM19"/>
    <mergeCell ref="S23:U23"/>
    <mergeCell ref="V23:X23"/>
    <mergeCell ref="Y23:AA23"/>
    <mergeCell ref="S17:U18"/>
    <mergeCell ref="V17:X18"/>
    <mergeCell ref="Y17:AA18"/>
    <mergeCell ref="AB17:AD18"/>
    <mergeCell ref="AE17:AG18"/>
    <mergeCell ref="AH17:AJ18"/>
    <mergeCell ref="AK17:AM18"/>
    <mergeCell ref="P30:R30"/>
    <mergeCell ref="S30:U30"/>
    <mergeCell ref="V30:X30"/>
    <mergeCell ref="Y30:AA30"/>
    <mergeCell ref="P29:R29"/>
    <mergeCell ref="S29:U29"/>
    <mergeCell ref="Y20:AA20"/>
    <mergeCell ref="AB20:AD20"/>
    <mergeCell ref="AE20:AG20"/>
    <mergeCell ref="P21:R21"/>
    <mergeCell ref="S21:U21"/>
    <mergeCell ref="V21:X21"/>
    <mergeCell ref="Y21:AA21"/>
    <mergeCell ref="AB21:AD21"/>
    <mergeCell ref="AE21:AG21"/>
    <mergeCell ref="P23:R23"/>
    <mergeCell ref="P25:R25"/>
    <mergeCell ref="P26:R26"/>
    <mergeCell ref="D26:O26"/>
    <mergeCell ref="D27:O27"/>
    <mergeCell ref="D28:O28"/>
    <mergeCell ref="D29:O29"/>
    <mergeCell ref="D30:O30"/>
    <mergeCell ref="D17:O17"/>
    <mergeCell ref="D18:O18"/>
    <mergeCell ref="D19:O19"/>
    <mergeCell ref="D20:O20"/>
    <mergeCell ref="D21:O21"/>
    <mergeCell ref="D22:O22"/>
    <mergeCell ref="D23:O23"/>
    <mergeCell ref="D24:O24"/>
    <mergeCell ref="D25:O25"/>
    <mergeCell ref="P17:R18"/>
    <mergeCell ref="P19:R19"/>
    <mergeCell ref="P24:R24"/>
    <mergeCell ref="AT14:AV14"/>
    <mergeCell ref="AE13:AG13"/>
    <mergeCell ref="AH13:AJ13"/>
    <mergeCell ref="AK13:AM13"/>
    <mergeCell ref="AN13:AP13"/>
    <mergeCell ref="AT13:AV13"/>
    <mergeCell ref="AN19:AP19"/>
    <mergeCell ref="AT19:AV19"/>
    <mergeCell ref="AQ17:AS18"/>
    <mergeCell ref="AQ19:AS19"/>
    <mergeCell ref="AT17:AV18"/>
    <mergeCell ref="AN17:AP18"/>
    <mergeCell ref="AE14:AG14"/>
    <mergeCell ref="AH14:AJ14"/>
    <mergeCell ref="AK14:AM14"/>
    <mergeCell ref="S12:U12"/>
    <mergeCell ref="V12:X12"/>
    <mergeCell ref="Y12:AA12"/>
    <mergeCell ref="AB12:AD12"/>
    <mergeCell ref="Y10:AA10"/>
    <mergeCell ref="AB10:AD10"/>
    <mergeCell ref="AE10:AG10"/>
    <mergeCell ref="AH10:AJ10"/>
    <mergeCell ref="AK10:AM10"/>
    <mergeCell ref="AH12:AJ12"/>
    <mergeCell ref="AK12:AM12"/>
    <mergeCell ref="AT12:AV12"/>
    <mergeCell ref="P9:R9"/>
    <mergeCell ref="S9:U9"/>
    <mergeCell ref="V9:X9"/>
    <mergeCell ref="J14:O14"/>
    <mergeCell ref="P14:R14"/>
    <mergeCell ref="S14:U14"/>
    <mergeCell ref="V14:X14"/>
    <mergeCell ref="Y14:AA14"/>
    <mergeCell ref="AB14:AD14"/>
    <mergeCell ref="P11:R11"/>
    <mergeCell ref="S11:U11"/>
    <mergeCell ref="V11:X11"/>
    <mergeCell ref="Y11:AA11"/>
    <mergeCell ref="AB11:AD11"/>
    <mergeCell ref="P13:R13"/>
    <mergeCell ref="S13:U13"/>
    <mergeCell ref="V13:X13"/>
    <mergeCell ref="Y13:AA13"/>
    <mergeCell ref="AB13:AD13"/>
    <mergeCell ref="P10:R10"/>
    <mergeCell ref="S10:U10"/>
    <mergeCell ref="V10:X10"/>
    <mergeCell ref="P12:R12"/>
    <mergeCell ref="AK9:AM9"/>
    <mergeCell ref="AN9:AP9"/>
    <mergeCell ref="AT9:AV9"/>
    <mergeCell ref="AE7:AG7"/>
    <mergeCell ref="AH7:AJ7"/>
    <mergeCell ref="Y8:AA8"/>
    <mergeCell ref="AE9:AG9"/>
    <mergeCell ref="AH9:AJ9"/>
    <mergeCell ref="AT11:AV11"/>
    <mergeCell ref="AT10:AV10"/>
    <mergeCell ref="AN10:AP10"/>
    <mergeCell ref="AE11:AG11"/>
    <mergeCell ref="AH11:AJ11"/>
    <mergeCell ref="AK11:AM11"/>
    <mergeCell ref="AN11:AP11"/>
    <mergeCell ref="AN12:AP12"/>
    <mergeCell ref="AE12:AG12"/>
    <mergeCell ref="AH20:AJ20"/>
    <mergeCell ref="AH21:AJ21"/>
    <mergeCell ref="AH26:AJ26"/>
    <mergeCell ref="AN14:AP14"/>
    <mergeCell ref="AK20:AM20"/>
    <mergeCell ref="AN20:AP20"/>
    <mergeCell ref="AB23:AD23"/>
    <mergeCell ref="AE23:AG23"/>
    <mergeCell ref="AH23:AJ23"/>
    <mergeCell ref="AK23:AM23"/>
    <mergeCell ref="D40:AV40"/>
    <mergeCell ref="J12:O12"/>
    <mergeCell ref="D11:I12"/>
    <mergeCell ref="J11:O11"/>
    <mergeCell ref="J10:O10"/>
    <mergeCell ref="D9:I10"/>
    <mergeCell ref="J9:O9"/>
    <mergeCell ref="AT8:AV8"/>
    <mergeCell ref="AN7:AP7"/>
    <mergeCell ref="AK8:AM8"/>
    <mergeCell ref="AN8:AP8"/>
    <mergeCell ref="P8:R8"/>
    <mergeCell ref="S8:U8"/>
    <mergeCell ref="V8:X8"/>
    <mergeCell ref="D13:I14"/>
    <mergeCell ref="J13:O13"/>
    <mergeCell ref="AE8:AG8"/>
    <mergeCell ref="AH8:AJ8"/>
    <mergeCell ref="J8:O8"/>
    <mergeCell ref="D7:I8"/>
    <mergeCell ref="J7:O7"/>
    <mergeCell ref="AB8:AD8"/>
    <mergeCell ref="Y9:AA9"/>
    <mergeCell ref="AB9:AD9"/>
    <mergeCell ref="AT5:AV6"/>
    <mergeCell ref="P7:R7"/>
    <mergeCell ref="S7:U7"/>
    <mergeCell ref="V7:X7"/>
    <mergeCell ref="Y7:AA7"/>
    <mergeCell ref="AB7:AD7"/>
    <mergeCell ref="D5:O5"/>
    <mergeCell ref="D6:O6"/>
    <mergeCell ref="Y5:AA6"/>
    <mergeCell ref="P5:R6"/>
    <mergeCell ref="S5:U6"/>
    <mergeCell ref="V5:X6"/>
    <mergeCell ref="AK7:AM7"/>
    <mergeCell ref="AT7:AV7"/>
    <mergeCell ref="AB5:AD6"/>
    <mergeCell ref="AE5:AG6"/>
    <mergeCell ref="AH5:AJ6"/>
    <mergeCell ref="AK5:AM6"/>
    <mergeCell ref="AN5:AP6"/>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14999847407452621"/>
  </sheetPr>
  <dimension ref="A2:BE40"/>
  <sheetViews>
    <sheetView workbookViewId="0">
      <selection activeCell="A40" sqref="A40:AC41"/>
    </sheetView>
  </sheetViews>
  <sheetFormatPr defaultColWidth="2.75" defaultRowHeight="22.5" customHeight="1"/>
  <cols>
    <col min="1" max="12" width="1.875" style="1" customWidth="1"/>
    <col min="13" max="36" width="1.75" style="1" customWidth="1"/>
    <col min="37" max="45" width="1.875" style="1" customWidth="1"/>
    <col min="46" max="16384" width="2.75" style="1"/>
  </cols>
  <sheetData>
    <row r="2" spans="1:57" ht="22.5" customHeight="1">
      <c r="AC2" s="29"/>
      <c r="AD2" s="29"/>
      <c r="AE2" s="29"/>
      <c r="AF2" s="29"/>
      <c r="AG2" s="29"/>
      <c r="AH2" s="29"/>
      <c r="AI2" s="29"/>
      <c r="AJ2" s="29"/>
      <c r="AK2" s="29"/>
    </row>
    <row r="3" spans="1:57" ht="22.5" customHeight="1">
      <c r="A3" s="161" t="s">
        <v>1655</v>
      </c>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
      <c r="AC3" s="16"/>
      <c r="AD3" s="16"/>
      <c r="AE3" s="16"/>
      <c r="AF3" s="16"/>
      <c r="AG3" s="16"/>
      <c r="AH3" s="16"/>
      <c r="AI3" s="16"/>
      <c r="AJ3" s="16"/>
      <c r="AK3" s="16"/>
      <c r="AL3" s="16"/>
      <c r="AM3" s="16"/>
      <c r="AN3" s="16"/>
    </row>
    <row r="4" spans="1:57" ht="22.5" customHeight="1">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71"/>
      <c r="AC4" s="71"/>
      <c r="AD4" s="71"/>
      <c r="AE4" s="71"/>
      <c r="AF4" s="71"/>
      <c r="AG4" s="71"/>
      <c r="AH4" s="29" t="s">
        <v>1051</v>
      </c>
      <c r="AI4" s="29"/>
      <c r="AJ4" s="29"/>
      <c r="AK4" s="29"/>
      <c r="AL4" s="29"/>
      <c r="AM4" s="29"/>
      <c r="AN4" s="29"/>
    </row>
    <row r="5" spans="1:57" ht="18" customHeight="1">
      <c r="A5" s="163" t="s">
        <v>1045</v>
      </c>
      <c r="B5" s="164"/>
      <c r="C5" s="164"/>
      <c r="D5" s="164"/>
      <c r="E5" s="164"/>
      <c r="F5" s="164"/>
      <c r="G5" s="164"/>
      <c r="H5" s="164"/>
      <c r="I5" s="164"/>
      <c r="J5" s="164"/>
      <c r="K5" s="164"/>
      <c r="L5" s="165"/>
      <c r="M5" s="347" t="s">
        <v>1578</v>
      </c>
      <c r="N5" s="348"/>
      <c r="O5" s="348"/>
      <c r="P5" s="348"/>
      <c r="Q5" s="348"/>
      <c r="R5" s="348"/>
      <c r="S5" s="348"/>
      <c r="T5" s="348"/>
      <c r="U5" s="348"/>
      <c r="V5" s="348"/>
      <c r="W5" s="348"/>
      <c r="X5" s="349"/>
      <c r="Y5" s="159" t="s">
        <v>1044</v>
      </c>
      <c r="Z5" s="159"/>
      <c r="AA5" s="159"/>
      <c r="AB5" s="159" t="s">
        <v>1431</v>
      </c>
      <c r="AC5" s="159"/>
      <c r="AD5" s="159"/>
      <c r="AE5" s="347" t="s">
        <v>1473</v>
      </c>
      <c r="AF5" s="348"/>
      <c r="AG5" s="348"/>
      <c r="AH5" s="159" t="s">
        <v>1577</v>
      </c>
      <c r="AI5" s="159"/>
      <c r="AJ5" s="159"/>
      <c r="AK5" s="159" t="s">
        <v>311</v>
      </c>
      <c r="AL5" s="159"/>
      <c r="AM5" s="159"/>
      <c r="AN5" s="29"/>
      <c r="AW5" s="29"/>
      <c r="AX5" s="29"/>
      <c r="AY5" s="29"/>
      <c r="AZ5" s="29"/>
      <c r="BA5" s="29"/>
      <c r="BB5" s="29"/>
      <c r="BC5" s="29"/>
      <c r="BD5" s="29"/>
      <c r="BE5" s="29"/>
    </row>
    <row r="6" spans="1:57" ht="18" customHeight="1">
      <c r="A6" s="166" t="s">
        <v>929</v>
      </c>
      <c r="B6" s="167"/>
      <c r="C6" s="167"/>
      <c r="D6" s="167"/>
      <c r="E6" s="167"/>
      <c r="F6" s="167"/>
      <c r="G6" s="167"/>
      <c r="H6" s="167"/>
      <c r="I6" s="167"/>
      <c r="J6" s="167"/>
      <c r="K6" s="167"/>
      <c r="L6" s="168"/>
      <c r="M6" s="350"/>
      <c r="N6" s="162"/>
      <c r="O6" s="162"/>
      <c r="P6" s="162"/>
      <c r="Q6" s="162"/>
      <c r="R6" s="162"/>
      <c r="S6" s="162"/>
      <c r="T6" s="162"/>
      <c r="U6" s="162"/>
      <c r="V6" s="162"/>
      <c r="W6" s="162"/>
      <c r="X6" s="351"/>
      <c r="Y6" s="159"/>
      <c r="Z6" s="159"/>
      <c r="AA6" s="159"/>
      <c r="AB6" s="159"/>
      <c r="AC6" s="159"/>
      <c r="AD6" s="159"/>
      <c r="AE6" s="350"/>
      <c r="AF6" s="162"/>
      <c r="AG6" s="162"/>
      <c r="AH6" s="159"/>
      <c r="AI6" s="159"/>
      <c r="AJ6" s="159"/>
      <c r="AK6" s="159"/>
      <c r="AL6" s="159"/>
      <c r="AM6" s="159"/>
      <c r="AN6" s="29"/>
    </row>
    <row r="7" spans="1:57" ht="18" customHeight="1">
      <c r="A7" s="159" t="s">
        <v>1052</v>
      </c>
      <c r="B7" s="159"/>
      <c r="C7" s="159"/>
      <c r="D7" s="159"/>
      <c r="E7" s="159"/>
      <c r="F7" s="159"/>
      <c r="G7" s="159"/>
      <c r="H7" s="159"/>
      <c r="I7" s="159"/>
      <c r="J7" s="159"/>
      <c r="K7" s="159"/>
      <c r="L7" s="159"/>
      <c r="M7" s="227">
        <v>237</v>
      </c>
      <c r="N7" s="182"/>
      <c r="O7" s="182"/>
      <c r="P7" s="182"/>
      <c r="Q7" s="182"/>
      <c r="R7" s="182"/>
      <c r="S7" s="182"/>
      <c r="T7" s="182"/>
      <c r="U7" s="182"/>
      <c r="V7" s="182"/>
      <c r="W7" s="182"/>
      <c r="X7" s="169"/>
      <c r="Y7" s="159">
        <v>1</v>
      </c>
      <c r="Z7" s="159"/>
      <c r="AA7" s="159"/>
      <c r="AB7" s="159">
        <v>6</v>
      </c>
      <c r="AC7" s="159"/>
      <c r="AD7" s="159"/>
      <c r="AE7" s="227">
        <v>7</v>
      </c>
      <c r="AF7" s="182"/>
      <c r="AG7" s="182"/>
      <c r="AH7" s="159">
        <v>6</v>
      </c>
      <c r="AI7" s="159"/>
      <c r="AJ7" s="159"/>
      <c r="AK7" s="159">
        <f>SUM(G7:AJ7)</f>
        <v>257</v>
      </c>
      <c r="AL7" s="159"/>
      <c r="AM7" s="159"/>
      <c r="AN7" s="29"/>
    </row>
    <row r="8" spans="1:57" ht="18" customHeight="1">
      <c r="A8" s="159" t="s">
        <v>1053</v>
      </c>
      <c r="B8" s="159"/>
      <c r="C8" s="159"/>
      <c r="D8" s="159"/>
      <c r="E8" s="159"/>
      <c r="F8" s="159"/>
      <c r="G8" s="159"/>
      <c r="H8" s="159"/>
      <c r="I8" s="159"/>
      <c r="J8" s="159"/>
      <c r="K8" s="159"/>
      <c r="L8" s="159"/>
      <c r="M8" s="227">
        <v>3508</v>
      </c>
      <c r="N8" s="182"/>
      <c r="O8" s="182"/>
      <c r="P8" s="182"/>
      <c r="Q8" s="182"/>
      <c r="R8" s="182"/>
      <c r="S8" s="182"/>
      <c r="T8" s="182"/>
      <c r="U8" s="182"/>
      <c r="V8" s="182"/>
      <c r="W8" s="182"/>
      <c r="X8" s="169"/>
      <c r="Y8" s="159">
        <v>10</v>
      </c>
      <c r="Z8" s="159"/>
      <c r="AA8" s="159"/>
      <c r="AB8" s="159">
        <v>88</v>
      </c>
      <c r="AC8" s="159"/>
      <c r="AD8" s="159"/>
      <c r="AE8" s="227">
        <v>48</v>
      </c>
      <c r="AF8" s="182"/>
      <c r="AG8" s="182"/>
      <c r="AH8" s="159">
        <v>45</v>
      </c>
      <c r="AI8" s="159"/>
      <c r="AJ8" s="159"/>
      <c r="AK8" s="159">
        <f>SUM(G8:AJ8)</f>
        <v>3699</v>
      </c>
      <c r="AL8" s="159"/>
      <c r="AM8" s="159"/>
      <c r="AN8" s="29"/>
    </row>
    <row r="9" spans="1:57" ht="18" customHeight="1"/>
    <row r="10" spans="1:57" ht="18" customHeight="1"/>
    <row r="11" spans="1:57" ht="18" customHeight="1">
      <c r="A11" s="161" t="s">
        <v>1054</v>
      </c>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row>
    <row r="12" spans="1:57" ht="22.5" customHeight="1">
      <c r="A12" s="181"/>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39"/>
      <c r="AE12" s="39"/>
      <c r="AF12" s="39"/>
      <c r="AG12" s="39"/>
      <c r="AH12" s="39"/>
      <c r="AI12" s="39"/>
      <c r="AJ12" s="39"/>
      <c r="AK12" s="39"/>
      <c r="AL12" s="39"/>
      <c r="AM12" s="39"/>
      <c r="AN12" s="39"/>
    </row>
    <row r="13" spans="1:57" ht="22.5" customHeight="1">
      <c r="A13" s="163" t="s">
        <v>1045</v>
      </c>
      <c r="B13" s="164"/>
      <c r="C13" s="164"/>
      <c r="D13" s="164"/>
      <c r="E13" s="164"/>
      <c r="F13" s="164"/>
      <c r="G13" s="164"/>
      <c r="H13" s="164"/>
      <c r="I13" s="164"/>
      <c r="J13" s="164"/>
      <c r="K13" s="164"/>
      <c r="L13" s="165"/>
      <c r="M13" s="159" t="s">
        <v>1041</v>
      </c>
      <c r="N13" s="159"/>
      <c r="O13" s="159"/>
      <c r="P13" s="159"/>
      <c r="Q13" s="159" t="s">
        <v>1042</v>
      </c>
      <c r="R13" s="159"/>
      <c r="S13" s="159"/>
      <c r="T13" s="159"/>
      <c r="U13" s="159" t="s">
        <v>1043</v>
      </c>
      <c r="V13" s="159"/>
      <c r="W13" s="159"/>
      <c r="X13" s="159"/>
      <c r="Y13" s="159" t="s">
        <v>1044</v>
      </c>
      <c r="Z13" s="159"/>
      <c r="AA13" s="159"/>
      <c r="AB13" s="159"/>
      <c r="AC13" s="159" t="s">
        <v>1431</v>
      </c>
      <c r="AD13" s="159"/>
      <c r="AE13" s="159"/>
      <c r="AF13" s="159"/>
      <c r="AG13" s="159" t="s">
        <v>1473</v>
      </c>
      <c r="AH13" s="159"/>
      <c r="AI13" s="159"/>
      <c r="AJ13" s="159"/>
      <c r="AK13" s="159" t="s">
        <v>1577</v>
      </c>
      <c r="AL13" s="159"/>
      <c r="AM13" s="159"/>
      <c r="AN13" s="159"/>
      <c r="AO13" s="159" t="s">
        <v>311</v>
      </c>
      <c r="AP13" s="159"/>
      <c r="AQ13" s="159"/>
      <c r="AR13" s="159"/>
      <c r="AS13" s="159"/>
    </row>
    <row r="14" spans="1:57" ht="22.5" customHeight="1">
      <c r="A14" s="166" t="s">
        <v>929</v>
      </c>
      <c r="B14" s="167"/>
      <c r="C14" s="167"/>
      <c r="D14" s="167"/>
      <c r="E14" s="167"/>
      <c r="F14" s="167"/>
      <c r="G14" s="167"/>
      <c r="H14" s="167"/>
      <c r="I14" s="167"/>
      <c r="J14" s="167"/>
      <c r="K14" s="167"/>
      <c r="L14" s="168"/>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row>
    <row r="15" spans="1:57" ht="22.5" customHeight="1">
      <c r="A15" s="159" t="s">
        <v>1052</v>
      </c>
      <c r="B15" s="159"/>
      <c r="C15" s="159"/>
      <c r="D15" s="159"/>
      <c r="E15" s="159"/>
      <c r="F15" s="159"/>
      <c r="G15" s="159"/>
      <c r="H15" s="159"/>
      <c r="I15" s="159"/>
      <c r="J15" s="159"/>
      <c r="K15" s="159"/>
      <c r="L15" s="159"/>
      <c r="M15" s="159">
        <v>1</v>
      </c>
      <c r="N15" s="159"/>
      <c r="O15" s="159"/>
      <c r="P15" s="159"/>
      <c r="Q15" s="159">
        <v>1</v>
      </c>
      <c r="R15" s="159"/>
      <c r="S15" s="159"/>
      <c r="T15" s="159"/>
      <c r="U15" s="159">
        <v>0</v>
      </c>
      <c r="V15" s="159"/>
      <c r="W15" s="159"/>
      <c r="X15" s="159"/>
      <c r="Y15" s="159">
        <v>1</v>
      </c>
      <c r="Z15" s="159"/>
      <c r="AA15" s="159"/>
      <c r="AB15" s="159"/>
      <c r="AC15" s="159">
        <v>2</v>
      </c>
      <c r="AD15" s="159"/>
      <c r="AE15" s="159"/>
      <c r="AF15" s="159"/>
      <c r="AG15" s="159">
        <v>2</v>
      </c>
      <c r="AH15" s="159"/>
      <c r="AI15" s="159"/>
      <c r="AJ15" s="159"/>
      <c r="AK15" s="159">
        <v>3</v>
      </c>
      <c r="AL15" s="159"/>
      <c r="AM15" s="159"/>
      <c r="AN15" s="159"/>
      <c r="AO15" s="159">
        <f>SUM(M15:AN15)</f>
        <v>10</v>
      </c>
      <c r="AP15" s="159"/>
      <c r="AQ15" s="159"/>
      <c r="AR15" s="159"/>
      <c r="AS15" s="159"/>
    </row>
    <row r="16" spans="1:57" ht="22.5" customHeight="1">
      <c r="A16" s="159" t="s">
        <v>1053</v>
      </c>
      <c r="B16" s="159"/>
      <c r="C16" s="159"/>
      <c r="D16" s="159"/>
      <c r="E16" s="159"/>
      <c r="F16" s="159"/>
      <c r="G16" s="159"/>
      <c r="H16" s="159"/>
      <c r="I16" s="159"/>
      <c r="J16" s="159"/>
      <c r="K16" s="159"/>
      <c r="L16" s="159"/>
      <c r="M16" s="159">
        <v>9</v>
      </c>
      <c r="N16" s="159"/>
      <c r="O16" s="159"/>
      <c r="P16" s="159"/>
      <c r="Q16" s="159">
        <v>10</v>
      </c>
      <c r="R16" s="159"/>
      <c r="S16" s="159"/>
      <c r="T16" s="159"/>
      <c r="U16" s="159">
        <v>0</v>
      </c>
      <c r="V16" s="159"/>
      <c r="W16" s="159"/>
      <c r="X16" s="159"/>
      <c r="Y16" s="159">
        <v>19</v>
      </c>
      <c r="Z16" s="159"/>
      <c r="AA16" s="159"/>
      <c r="AB16" s="159"/>
      <c r="AC16" s="159">
        <v>36</v>
      </c>
      <c r="AD16" s="159"/>
      <c r="AE16" s="159"/>
      <c r="AF16" s="159"/>
      <c r="AG16" s="159">
        <v>58</v>
      </c>
      <c r="AH16" s="159"/>
      <c r="AI16" s="159"/>
      <c r="AJ16" s="159"/>
      <c r="AK16" s="159">
        <v>65</v>
      </c>
      <c r="AL16" s="159"/>
      <c r="AM16" s="159"/>
      <c r="AN16" s="159"/>
      <c r="AO16" s="159">
        <f>SUM(M16:AN16)</f>
        <v>197</v>
      </c>
      <c r="AP16" s="159"/>
      <c r="AQ16" s="159"/>
      <c r="AR16" s="159"/>
      <c r="AS16" s="159"/>
    </row>
    <row r="36" spans="1:43" ht="22.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row>
    <row r="37" spans="1:43" ht="22.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row>
    <row r="38" spans="1:43" ht="22.5" customHeight="1">
      <c r="A38" s="152" t="s">
        <v>1087</v>
      </c>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row>
    <row r="40" spans="1:43" ht="22.5" customHeight="1">
      <c r="A40" s="1" t="s">
        <v>1656</v>
      </c>
    </row>
  </sheetData>
  <mergeCells count="53">
    <mergeCell ref="AB5:AD6"/>
    <mergeCell ref="AB7:AD7"/>
    <mergeCell ref="AB8:AD8"/>
    <mergeCell ref="AK15:AN15"/>
    <mergeCell ref="AK16:AN16"/>
    <mergeCell ref="AO16:AS16"/>
    <mergeCell ref="AK5:AM6"/>
    <mergeCell ref="AK7:AM7"/>
    <mergeCell ref="AK8:AM8"/>
    <mergeCell ref="AO13:AS14"/>
    <mergeCell ref="AO15:AS15"/>
    <mergeCell ref="M8:X8"/>
    <mergeCell ref="U15:X15"/>
    <mergeCell ref="M16:P16"/>
    <mergeCell ref="Q16:T16"/>
    <mergeCell ref="AG16:AJ16"/>
    <mergeCell ref="U16:X16"/>
    <mergeCell ref="Y16:AB16"/>
    <mergeCell ref="AC15:AF15"/>
    <mergeCell ref="AG15:AJ15"/>
    <mergeCell ref="Y13:AB14"/>
    <mergeCell ref="A15:L15"/>
    <mergeCell ref="A13:L13"/>
    <mergeCell ref="A14:L14"/>
    <mergeCell ref="A3:AA4"/>
    <mergeCell ref="A6:L6"/>
    <mergeCell ref="A7:L7"/>
    <mergeCell ref="M5:X6"/>
    <mergeCell ref="M7:X7"/>
    <mergeCell ref="A5:L5"/>
    <mergeCell ref="Y5:AA6"/>
    <mergeCell ref="Y7:AA7"/>
    <mergeCell ref="Y15:AB15"/>
    <mergeCell ref="M15:P15"/>
    <mergeCell ref="Q15:T15"/>
    <mergeCell ref="M13:P14"/>
    <mergeCell ref="Q13:T14"/>
    <mergeCell ref="A38:AQ38"/>
    <mergeCell ref="AC16:AF16"/>
    <mergeCell ref="AH7:AJ7"/>
    <mergeCell ref="AH8:AJ8"/>
    <mergeCell ref="AE5:AG6"/>
    <mergeCell ref="AE7:AG7"/>
    <mergeCell ref="AE8:AG8"/>
    <mergeCell ref="AH5:AJ6"/>
    <mergeCell ref="A11:AC12"/>
    <mergeCell ref="AK13:AN14"/>
    <mergeCell ref="AG13:AJ14"/>
    <mergeCell ref="U13:X14"/>
    <mergeCell ref="A8:L8"/>
    <mergeCell ref="AC13:AF14"/>
    <mergeCell ref="Y8:AA8"/>
    <mergeCell ref="A16:L16"/>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C41"/>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1055</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F43"/>
  <sheetViews>
    <sheetView topLeftCell="A19" workbookViewId="0">
      <selection activeCell="A40" sqref="A40:AC41"/>
    </sheetView>
  </sheetViews>
  <sheetFormatPr defaultColWidth="3.125" defaultRowHeight="18.95" customHeight="1"/>
  <cols>
    <col min="1" max="16384" width="3.125" style="4"/>
  </cols>
  <sheetData>
    <row r="3" spans="1:32" ht="18.95" customHeight="1">
      <c r="A3" s="132" t="s">
        <v>1655</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3"/>
      <c r="AE3" s="3"/>
      <c r="AF3" s="3"/>
    </row>
    <row r="4" spans="1:32" ht="18.95"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3"/>
      <c r="AE4" s="3"/>
      <c r="AF4" s="3"/>
    </row>
    <row r="5" spans="1:32" ht="18.95" customHeight="1">
      <c r="D5" s="147" t="s">
        <v>34</v>
      </c>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29"/>
      <c r="AE5" s="29"/>
      <c r="AF5" s="29"/>
    </row>
    <row r="6" spans="1:32" ht="18.95" customHeight="1">
      <c r="D6" s="147" t="s">
        <v>35</v>
      </c>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29"/>
      <c r="AE6" s="29"/>
      <c r="AF6" s="29"/>
    </row>
    <row r="7" spans="1:32" ht="18.95" customHeight="1">
      <c r="D7" s="147" t="s">
        <v>36</v>
      </c>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29"/>
      <c r="AE7" s="29"/>
      <c r="AF7" s="29"/>
    </row>
    <row r="8" spans="1:32" ht="18.95" customHeight="1">
      <c r="D8" s="147" t="s">
        <v>37</v>
      </c>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29"/>
      <c r="AE8" s="29"/>
      <c r="AF8" s="29"/>
    </row>
    <row r="9" spans="1:32" ht="18.95" customHeight="1">
      <c r="D9" s="147" t="s">
        <v>1411</v>
      </c>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29"/>
      <c r="AE9" s="29"/>
      <c r="AF9" s="29"/>
    </row>
    <row r="10" spans="1:32" ht="18.95" customHeight="1">
      <c r="D10" s="147" t="s">
        <v>1412</v>
      </c>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29"/>
      <c r="AE10" s="29"/>
      <c r="AF10" s="29"/>
    </row>
    <row r="11" spans="1:32" ht="18.95" customHeight="1">
      <c r="D11" s="147" t="s">
        <v>38</v>
      </c>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29"/>
      <c r="AE11" s="29"/>
      <c r="AF11" s="29"/>
    </row>
    <row r="12" spans="1:32" ht="18.95" customHeight="1">
      <c r="D12" s="147" t="s">
        <v>39</v>
      </c>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29"/>
      <c r="AE12" s="29"/>
      <c r="AF12" s="29"/>
    </row>
    <row r="13" spans="1:32" ht="18.95" customHeight="1">
      <c r="D13" s="147" t="s">
        <v>40</v>
      </c>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29"/>
      <c r="AE13" s="29"/>
      <c r="AF13" s="29"/>
    </row>
    <row r="14" spans="1:32" ht="18.95" customHeight="1">
      <c r="D14" s="147" t="s">
        <v>41</v>
      </c>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29"/>
      <c r="AE14" s="29"/>
      <c r="AF14" s="29"/>
    </row>
    <row r="15" spans="1:32" ht="18.95" customHeight="1">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row>
    <row r="16" spans="1:32" ht="18.95" customHeight="1">
      <c r="D16" s="13"/>
      <c r="E16" s="13"/>
      <c r="F16" s="13"/>
      <c r="G16" s="13"/>
      <c r="H16" s="13"/>
      <c r="I16" s="13"/>
      <c r="J16" s="13"/>
      <c r="K16" s="13"/>
      <c r="L16" s="13"/>
      <c r="M16" s="13"/>
      <c r="N16" s="13"/>
      <c r="O16" s="153" t="s">
        <v>43</v>
      </c>
      <c r="P16" s="154"/>
      <c r="Q16" s="154"/>
      <c r="R16" s="154"/>
      <c r="S16" s="154"/>
      <c r="T16" s="154"/>
      <c r="U16" s="154"/>
      <c r="V16" s="154"/>
      <c r="W16" s="154"/>
      <c r="X16" s="154"/>
      <c r="Y16" s="154"/>
      <c r="Z16" s="154"/>
      <c r="AA16" s="154"/>
      <c r="AB16" s="154"/>
      <c r="AC16" s="155"/>
    </row>
    <row r="17" spans="4:32" ht="18.95" customHeight="1">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row>
    <row r="18" spans="4:32" ht="18.95" customHeight="1">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row>
    <row r="19" spans="4:32" ht="18.95" customHeight="1">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row>
    <row r="20" spans="4:32" ht="18.95" customHeight="1">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row>
    <row r="21" spans="4:32" ht="18.95" customHeight="1">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row>
    <row r="22" spans="4:32" ht="18.95" customHeight="1">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row>
    <row r="23" spans="4:32" ht="18.95" customHeight="1">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row>
    <row r="24" spans="4:32" ht="18.95" customHeight="1">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row>
    <row r="25" spans="4:32" ht="18.95" customHeight="1">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row>
    <row r="26" spans="4:32" ht="18.95" customHeight="1">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row>
    <row r="27" spans="4:32" ht="18.95" customHeight="1">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row>
    <row r="28" spans="4:32" ht="18.95" customHeight="1">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row>
    <row r="29" spans="4:32" ht="18.95" customHeight="1">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4:32" ht="18.95" customHeight="1">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row>
    <row r="31" spans="4:32" ht="18.95" customHeight="1">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row>
    <row r="32" spans="4:32" ht="18.95" customHeight="1">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spans="1:32" ht="18.95" customHeight="1">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row>
    <row r="34" spans="1:32" ht="18.95" customHeight="1">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row>
    <row r="35" spans="1:32" ht="18.95" customHeight="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row>
    <row r="36" spans="1:32" ht="18.95" customHeight="1">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row>
    <row r="37" spans="1:32" ht="18.95" customHeight="1">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row>
    <row r="38" spans="1:32" ht="18.95" customHeight="1">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row>
    <row r="39" spans="1:32" ht="18.95" customHeight="1">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row>
    <row r="40" spans="1:32" ht="18.95" customHeight="1">
      <c r="A40" s="4" t="s">
        <v>1656</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row>
    <row r="41" spans="1:32" ht="18.95" customHeight="1">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row>
    <row r="42" spans="1:32"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88"/>
      <c r="AE42" s="88"/>
      <c r="AF42" s="88"/>
    </row>
    <row r="43" spans="1:32" ht="18.95" customHeight="1">
      <c r="D43" s="152" t="s">
        <v>42</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row>
  </sheetData>
  <mergeCells count="13">
    <mergeCell ref="D43:AC43"/>
    <mergeCell ref="A3:AC4"/>
    <mergeCell ref="D14:AC14"/>
    <mergeCell ref="O16:AC16"/>
    <mergeCell ref="D5:AC5"/>
    <mergeCell ref="D6:AC6"/>
    <mergeCell ref="D7:AC7"/>
    <mergeCell ref="D8:AC8"/>
    <mergeCell ref="D9:AC9"/>
    <mergeCell ref="D10:AC10"/>
    <mergeCell ref="D11:AC11"/>
    <mergeCell ref="D12:AC12"/>
    <mergeCell ref="D13:AC13"/>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3:AG44"/>
  <sheetViews>
    <sheetView topLeftCell="A4" workbookViewId="0">
      <selection activeCell="A40" sqref="A40:AC41"/>
    </sheetView>
  </sheetViews>
  <sheetFormatPr defaultColWidth="3.125" defaultRowHeight="18.95" customHeight="1"/>
  <cols>
    <col min="1" max="3" width="3.125" style="1"/>
    <col min="4" max="31" width="2.875" style="1" customWidth="1"/>
    <col min="32" max="16384" width="3.125" style="1"/>
  </cols>
  <sheetData>
    <row r="3" spans="1:33" ht="18.95" customHeight="1">
      <c r="A3" s="1" t="s">
        <v>1655</v>
      </c>
      <c r="D3" s="161" t="s">
        <v>1056</v>
      </c>
      <c r="E3" s="161"/>
      <c r="F3" s="161"/>
      <c r="G3" s="161"/>
      <c r="H3" s="161"/>
      <c r="I3" s="161"/>
      <c r="J3" s="161"/>
      <c r="K3" s="161"/>
      <c r="L3" s="161"/>
      <c r="M3" s="161"/>
      <c r="N3" s="161"/>
      <c r="O3" s="161"/>
      <c r="P3" s="161"/>
      <c r="Q3" s="161"/>
      <c r="R3" s="161"/>
      <c r="S3" s="161"/>
      <c r="T3" s="161"/>
      <c r="U3" s="161"/>
      <c r="V3" s="16"/>
      <c r="W3" s="16"/>
      <c r="X3" s="16"/>
      <c r="Y3" s="16"/>
      <c r="Z3" s="16"/>
      <c r="AA3" s="16"/>
      <c r="AB3" s="16"/>
      <c r="AC3" s="16"/>
      <c r="AD3" s="16"/>
      <c r="AE3" s="16"/>
      <c r="AF3" s="16"/>
      <c r="AG3" s="16"/>
    </row>
    <row r="4" spans="1:33" ht="18.95" customHeight="1">
      <c r="D4" s="161"/>
      <c r="E4" s="161"/>
      <c r="F4" s="161"/>
      <c r="G4" s="161"/>
      <c r="H4" s="161"/>
      <c r="I4" s="161"/>
      <c r="J4" s="161"/>
      <c r="K4" s="161"/>
      <c r="L4" s="161"/>
      <c r="M4" s="161"/>
      <c r="N4" s="161"/>
      <c r="O4" s="161"/>
      <c r="P4" s="161"/>
      <c r="Q4" s="161"/>
      <c r="R4" s="161"/>
      <c r="S4" s="161"/>
      <c r="T4" s="161"/>
      <c r="U4" s="161"/>
      <c r="V4" s="16"/>
      <c r="W4" s="16"/>
      <c r="X4" s="16"/>
      <c r="Y4" s="16"/>
      <c r="Z4" s="29"/>
      <c r="AA4" s="29"/>
      <c r="AB4" s="29"/>
      <c r="AC4" s="29"/>
      <c r="AD4" s="29"/>
      <c r="AE4" s="29"/>
      <c r="AF4" s="29"/>
      <c r="AG4" s="16"/>
    </row>
    <row r="5" spans="1:33" ht="18.95" customHeight="1">
      <c r="D5" s="633" t="s">
        <v>1071</v>
      </c>
      <c r="E5" s="633"/>
      <c r="F5" s="633"/>
      <c r="G5" s="633"/>
      <c r="H5" s="633"/>
      <c r="I5" s="633"/>
      <c r="J5" s="633"/>
      <c r="K5" s="633"/>
      <c r="L5" s="633"/>
      <c r="M5" s="633"/>
      <c r="N5" s="633"/>
      <c r="O5" s="633"/>
      <c r="P5" s="633"/>
      <c r="Q5" s="633"/>
      <c r="R5" s="633"/>
      <c r="S5" s="633"/>
      <c r="T5" s="633"/>
      <c r="U5" s="633"/>
      <c r="V5" s="16"/>
      <c r="W5" s="16"/>
      <c r="X5" s="16"/>
      <c r="Y5" s="16"/>
      <c r="Z5" s="40"/>
      <c r="AA5" s="40"/>
      <c r="AB5" s="40"/>
      <c r="AC5" s="40"/>
      <c r="AD5" s="40"/>
      <c r="AE5" s="40"/>
      <c r="AF5" s="40"/>
      <c r="AG5" s="16"/>
    </row>
    <row r="6" spans="1:33" ht="18.95" customHeight="1">
      <c r="D6" s="634"/>
      <c r="E6" s="634"/>
      <c r="F6" s="634"/>
      <c r="G6" s="634"/>
      <c r="H6" s="634"/>
      <c r="I6" s="634"/>
      <c r="J6" s="634"/>
      <c r="K6" s="634"/>
      <c r="L6" s="634"/>
      <c r="M6" s="634"/>
      <c r="N6" s="634"/>
      <c r="O6" s="634"/>
      <c r="P6" s="634"/>
      <c r="Q6" s="634"/>
      <c r="R6" s="634"/>
      <c r="S6" s="634"/>
      <c r="T6" s="634"/>
      <c r="U6" s="634"/>
      <c r="V6" s="16"/>
      <c r="W6" s="162" t="s">
        <v>1616</v>
      </c>
      <c r="X6" s="162"/>
      <c r="Y6" s="162"/>
      <c r="Z6" s="162"/>
      <c r="AA6" s="162"/>
      <c r="AB6" s="162"/>
      <c r="AC6" s="162"/>
      <c r="AD6" s="162"/>
      <c r="AE6" s="162"/>
      <c r="AF6" s="29"/>
      <c r="AG6" s="16"/>
    </row>
    <row r="7" spans="1:33" ht="18.95" customHeight="1">
      <c r="D7" s="163" t="s">
        <v>1057</v>
      </c>
      <c r="E7" s="164"/>
      <c r="F7" s="164"/>
      <c r="G7" s="164"/>
      <c r="H7" s="164"/>
      <c r="I7" s="164"/>
      <c r="J7" s="164"/>
      <c r="K7" s="164"/>
      <c r="L7" s="164"/>
      <c r="M7" s="164"/>
      <c r="N7" s="164"/>
      <c r="O7" s="165"/>
      <c r="P7" s="159" t="s">
        <v>1059</v>
      </c>
      <c r="Q7" s="159"/>
      <c r="R7" s="159"/>
      <c r="S7" s="159"/>
      <c r="T7" s="159" t="s">
        <v>331</v>
      </c>
      <c r="U7" s="159"/>
      <c r="V7" s="159"/>
      <c r="W7" s="159"/>
      <c r="X7" s="159" t="s">
        <v>61</v>
      </c>
      <c r="Y7" s="159"/>
      <c r="Z7" s="159"/>
      <c r="AA7" s="159"/>
      <c r="AB7" s="159" t="s">
        <v>480</v>
      </c>
      <c r="AC7" s="159"/>
      <c r="AD7" s="159"/>
      <c r="AE7" s="159"/>
    </row>
    <row r="8" spans="1:33" ht="18.95" customHeight="1">
      <c r="D8" s="166" t="s">
        <v>1058</v>
      </c>
      <c r="E8" s="167"/>
      <c r="F8" s="167"/>
      <c r="G8" s="167"/>
      <c r="H8" s="167"/>
      <c r="I8" s="167"/>
      <c r="J8" s="167"/>
      <c r="K8" s="167"/>
      <c r="L8" s="167"/>
      <c r="M8" s="167"/>
      <c r="N8" s="167"/>
      <c r="O8" s="168"/>
      <c r="P8" s="159"/>
      <c r="Q8" s="159"/>
      <c r="R8" s="159"/>
      <c r="S8" s="159"/>
      <c r="T8" s="159"/>
      <c r="U8" s="159"/>
      <c r="V8" s="159"/>
      <c r="W8" s="159"/>
      <c r="X8" s="159"/>
      <c r="Y8" s="159"/>
      <c r="Z8" s="159"/>
      <c r="AA8" s="159"/>
      <c r="AB8" s="159"/>
      <c r="AC8" s="159"/>
      <c r="AD8" s="159"/>
      <c r="AE8" s="159"/>
    </row>
    <row r="9" spans="1:33" ht="18.95" customHeight="1">
      <c r="D9" s="159" t="s">
        <v>1061</v>
      </c>
      <c r="E9" s="159"/>
      <c r="F9" s="159"/>
      <c r="G9" s="159"/>
      <c r="H9" s="159"/>
      <c r="I9" s="159"/>
      <c r="J9" s="159"/>
      <c r="K9" s="159"/>
      <c r="L9" s="159"/>
      <c r="M9" s="159"/>
      <c r="N9" s="159"/>
      <c r="O9" s="159"/>
      <c r="P9" s="159">
        <v>1</v>
      </c>
      <c r="Q9" s="159"/>
      <c r="R9" s="159"/>
      <c r="S9" s="159"/>
      <c r="T9" s="159">
        <v>1</v>
      </c>
      <c r="U9" s="159"/>
      <c r="V9" s="159"/>
      <c r="W9" s="159"/>
      <c r="X9" s="159">
        <v>1</v>
      </c>
      <c r="Y9" s="159"/>
      <c r="Z9" s="159"/>
      <c r="AA9" s="159"/>
      <c r="AB9" s="159">
        <f>SUM(P9:AA9)</f>
        <v>3</v>
      </c>
      <c r="AC9" s="159"/>
      <c r="AD9" s="159"/>
      <c r="AE9" s="159"/>
    </row>
    <row r="10" spans="1:33" ht="18.95" customHeight="1">
      <c r="D10" s="159" t="s">
        <v>1060</v>
      </c>
      <c r="E10" s="159"/>
      <c r="F10" s="159"/>
      <c r="G10" s="159"/>
      <c r="H10" s="159"/>
      <c r="I10" s="159"/>
      <c r="J10" s="159"/>
      <c r="K10" s="159"/>
      <c r="L10" s="159"/>
      <c r="M10" s="159"/>
      <c r="N10" s="159"/>
      <c r="O10" s="159"/>
      <c r="P10" s="159">
        <v>11</v>
      </c>
      <c r="Q10" s="159"/>
      <c r="R10" s="159"/>
      <c r="S10" s="159"/>
      <c r="T10" s="159">
        <v>6</v>
      </c>
      <c r="U10" s="159"/>
      <c r="V10" s="159"/>
      <c r="W10" s="159"/>
      <c r="X10" s="159">
        <v>3</v>
      </c>
      <c r="Y10" s="159"/>
      <c r="Z10" s="159"/>
      <c r="AA10" s="159"/>
      <c r="AB10" s="159">
        <f t="shared" ref="AB10:AB18" si="0">SUM(P10:AA10)</f>
        <v>20</v>
      </c>
      <c r="AC10" s="159"/>
      <c r="AD10" s="159"/>
      <c r="AE10" s="159"/>
    </row>
    <row r="11" spans="1:33" ht="18.95" customHeight="1">
      <c r="D11" s="160" t="s">
        <v>448</v>
      </c>
      <c r="E11" s="160"/>
      <c r="F11" s="159" t="s">
        <v>1062</v>
      </c>
      <c r="G11" s="159"/>
      <c r="H11" s="159"/>
      <c r="I11" s="159"/>
      <c r="J11" s="159"/>
      <c r="K11" s="159"/>
      <c r="L11" s="159"/>
      <c r="M11" s="159"/>
      <c r="N11" s="159"/>
      <c r="O11" s="159"/>
      <c r="P11" s="159">
        <v>161</v>
      </c>
      <c r="Q11" s="159"/>
      <c r="R11" s="159"/>
      <c r="S11" s="159"/>
      <c r="T11" s="159">
        <v>74</v>
      </c>
      <c r="U11" s="159"/>
      <c r="V11" s="159"/>
      <c r="W11" s="159"/>
      <c r="X11" s="159">
        <v>80</v>
      </c>
      <c r="Y11" s="159"/>
      <c r="Z11" s="159"/>
      <c r="AA11" s="159"/>
      <c r="AB11" s="159">
        <f t="shared" si="0"/>
        <v>315</v>
      </c>
      <c r="AC11" s="159"/>
      <c r="AD11" s="159"/>
      <c r="AE11" s="159"/>
      <c r="AF11" s="29"/>
    </row>
    <row r="12" spans="1:33" ht="18.95" customHeight="1">
      <c r="D12" s="160"/>
      <c r="E12" s="160"/>
      <c r="F12" s="159" t="s">
        <v>1063</v>
      </c>
      <c r="G12" s="159"/>
      <c r="H12" s="159"/>
      <c r="I12" s="159"/>
      <c r="J12" s="159"/>
      <c r="K12" s="159"/>
      <c r="L12" s="159"/>
      <c r="M12" s="159"/>
      <c r="N12" s="159"/>
      <c r="O12" s="159"/>
      <c r="P12" s="159">
        <v>153</v>
      </c>
      <c r="Q12" s="159"/>
      <c r="R12" s="159"/>
      <c r="S12" s="159"/>
      <c r="T12" s="159">
        <v>74</v>
      </c>
      <c r="U12" s="159"/>
      <c r="V12" s="159"/>
      <c r="W12" s="159"/>
      <c r="X12" s="159">
        <v>70</v>
      </c>
      <c r="Y12" s="159"/>
      <c r="Z12" s="159"/>
      <c r="AA12" s="159"/>
      <c r="AB12" s="159">
        <f t="shared" si="0"/>
        <v>297</v>
      </c>
      <c r="AC12" s="159"/>
      <c r="AD12" s="159"/>
      <c r="AE12" s="159"/>
      <c r="AF12" s="29"/>
    </row>
    <row r="13" spans="1:33" ht="18.95" customHeight="1">
      <c r="D13" s="160" t="s">
        <v>1065</v>
      </c>
      <c r="E13" s="160"/>
      <c r="F13" s="159" t="s">
        <v>1064</v>
      </c>
      <c r="G13" s="159"/>
      <c r="H13" s="159"/>
      <c r="I13" s="159"/>
      <c r="J13" s="159"/>
      <c r="K13" s="159"/>
      <c r="L13" s="159"/>
      <c r="M13" s="159"/>
      <c r="N13" s="159"/>
      <c r="O13" s="159"/>
      <c r="P13" s="159">
        <v>1</v>
      </c>
      <c r="Q13" s="159"/>
      <c r="R13" s="159"/>
      <c r="S13" s="159"/>
      <c r="T13" s="159">
        <v>1</v>
      </c>
      <c r="U13" s="159"/>
      <c r="V13" s="159"/>
      <c r="W13" s="159"/>
      <c r="X13" s="159">
        <v>1</v>
      </c>
      <c r="Y13" s="159"/>
      <c r="Z13" s="159"/>
      <c r="AA13" s="159"/>
      <c r="AB13" s="159">
        <f t="shared" si="0"/>
        <v>3</v>
      </c>
      <c r="AC13" s="159"/>
      <c r="AD13" s="159"/>
      <c r="AE13" s="159"/>
      <c r="AF13" s="29"/>
    </row>
    <row r="14" spans="1:33" ht="18.95" customHeight="1">
      <c r="D14" s="160"/>
      <c r="E14" s="160"/>
      <c r="F14" s="159" t="s">
        <v>1066</v>
      </c>
      <c r="G14" s="159"/>
      <c r="H14" s="159"/>
      <c r="I14" s="159"/>
      <c r="J14" s="159"/>
      <c r="K14" s="159"/>
      <c r="L14" s="159"/>
      <c r="M14" s="159"/>
      <c r="N14" s="159"/>
      <c r="O14" s="159"/>
      <c r="P14" s="159">
        <v>4</v>
      </c>
      <c r="Q14" s="159"/>
      <c r="R14" s="159"/>
      <c r="S14" s="159"/>
      <c r="T14" s="159">
        <v>1</v>
      </c>
      <c r="U14" s="159"/>
      <c r="V14" s="159"/>
      <c r="W14" s="159"/>
      <c r="X14" s="159">
        <v>1</v>
      </c>
      <c r="Y14" s="159"/>
      <c r="Z14" s="159"/>
      <c r="AA14" s="159"/>
      <c r="AB14" s="159">
        <f t="shared" si="0"/>
        <v>6</v>
      </c>
      <c r="AC14" s="159"/>
      <c r="AD14" s="159"/>
      <c r="AE14" s="159"/>
      <c r="AF14" s="29"/>
    </row>
    <row r="15" spans="1:33" ht="18.95" customHeight="1">
      <c r="D15" s="160"/>
      <c r="E15" s="160"/>
      <c r="F15" s="159" t="s">
        <v>1067</v>
      </c>
      <c r="G15" s="159"/>
      <c r="H15" s="159"/>
      <c r="I15" s="159"/>
      <c r="J15" s="159"/>
      <c r="K15" s="159"/>
      <c r="L15" s="159"/>
      <c r="M15" s="159"/>
      <c r="N15" s="159"/>
      <c r="O15" s="159"/>
      <c r="P15" s="159">
        <v>11</v>
      </c>
      <c r="Q15" s="159"/>
      <c r="R15" s="159"/>
      <c r="S15" s="159"/>
      <c r="T15" s="159">
        <v>1</v>
      </c>
      <c r="U15" s="159"/>
      <c r="V15" s="159"/>
      <c r="W15" s="159"/>
      <c r="X15" s="159">
        <v>0</v>
      </c>
      <c r="Y15" s="159"/>
      <c r="Z15" s="159"/>
      <c r="AA15" s="159"/>
      <c r="AB15" s="159">
        <f t="shared" si="0"/>
        <v>12</v>
      </c>
      <c r="AC15" s="159"/>
      <c r="AD15" s="159"/>
      <c r="AE15" s="159"/>
      <c r="AF15" s="29"/>
    </row>
    <row r="16" spans="1:33" ht="18.95" customHeight="1">
      <c r="D16" s="160"/>
      <c r="E16" s="160"/>
      <c r="F16" s="159" t="s">
        <v>1068</v>
      </c>
      <c r="G16" s="159"/>
      <c r="H16" s="159"/>
      <c r="I16" s="159"/>
      <c r="J16" s="159"/>
      <c r="K16" s="159"/>
      <c r="L16" s="159"/>
      <c r="M16" s="159"/>
      <c r="N16" s="159"/>
      <c r="O16" s="159"/>
      <c r="P16" s="159">
        <v>0</v>
      </c>
      <c r="Q16" s="159"/>
      <c r="R16" s="159"/>
      <c r="S16" s="159"/>
      <c r="T16" s="159">
        <v>1</v>
      </c>
      <c r="U16" s="159"/>
      <c r="V16" s="159"/>
      <c r="W16" s="159"/>
      <c r="X16" s="159">
        <v>2</v>
      </c>
      <c r="Y16" s="159"/>
      <c r="Z16" s="159"/>
      <c r="AA16" s="159"/>
      <c r="AB16" s="159">
        <f t="shared" si="0"/>
        <v>3</v>
      </c>
      <c r="AC16" s="159"/>
      <c r="AD16" s="159"/>
      <c r="AE16" s="159"/>
      <c r="AF16" s="29"/>
    </row>
    <row r="17" spans="4:32" ht="18.95" customHeight="1">
      <c r="D17" s="160"/>
      <c r="E17" s="160"/>
      <c r="F17" s="159" t="s">
        <v>1070</v>
      </c>
      <c r="G17" s="159"/>
      <c r="H17" s="159"/>
      <c r="I17" s="159"/>
      <c r="J17" s="159"/>
      <c r="K17" s="159"/>
      <c r="L17" s="159"/>
      <c r="M17" s="159"/>
      <c r="N17" s="159"/>
      <c r="O17" s="159"/>
      <c r="P17" s="159">
        <v>0</v>
      </c>
      <c r="Q17" s="159"/>
      <c r="R17" s="159"/>
      <c r="S17" s="159"/>
      <c r="T17" s="159">
        <v>0</v>
      </c>
      <c r="U17" s="159"/>
      <c r="V17" s="159"/>
      <c r="W17" s="159"/>
      <c r="X17" s="159">
        <v>1</v>
      </c>
      <c r="Y17" s="159"/>
      <c r="Z17" s="159"/>
      <c r="AA17" s="159"/>
      <c r="AB17" s="159">
        <f t="shared" si="0"/>
        <v>1</v>
      </c>
      <c r="AC17" s="159"/>
      <c r="AD17" s="159"/>
      <c r="AE17" s="159"/>
      <c r="AF17" s="29"/>
    </row>
    <row r="18" spans="4:32" ht="18.95" customHeight="1">
      <c r="D18" s="160"/>
      <c r="E18" s="160"/>
      <c r="F18" s="159" t="s">
        <v>1069</v>
      </c>
      <c r="G18" s="159"/>
      <c r="H18" s="159"/>
      <c r="I18" s="159"/>
      <c r="J18" s="159"/>
      <c r="K18" s="159"/>
      <c r="L18" s="159"/>
      <c r="M18" s="159"/>
      <c r="N18" s="159"/>
      <c r="O18" s="159"/>
      <c r="P18" s="159">
        <v>1</v>
      </c>
      <c r="Q18" s="159"/>
      <c r="R18" s="159"/>
      <c r="S18" s="159"/>
      <c r="T18" s="159">
        <v>1</v>
      </c>
      <c r="U18" s="159"/>
      <c r="V18" s="159"/>
      <c r="W18" s="159"/>
      <c r="X18" s="159">
        <v>0</v>
      </c>
      <c r="Y18" s="159"/>
      <c r="Z18" s="159"/>
      <c r="AA18" s="159"/>
      <c r="AB18" s="159">
        <f t="shared" si="0"/>
        <v>2</v>
      </c>
      <c r="AC18" s="159"/>
      <c r="AD18" s="159"/>
      <c r="AE18" s="159"/>
      <c r="AF18" s="29"/>
    </row>
    <row r="19" spans="4:32" ht="18.95" customHeight="1">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row>
    <row r="20" spans="4:32" ht="18.95" customHeight="1">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row>
    <row r="21" spans="4:32" ht="18.95" customHeight="1">
      <c r="D21" s="633" t="s">
        <v>1072</v>
      </c>
      <c r="E21" s="633"/>
      <c r="F21" s="633"/>
      <c r="G21" s="633"/>
      <c r="H21" s="633"/>
      <c r="I21" s="633"/>
      <c r="J21" s="633"/>
      <c r="K21" s="633"/>
      <c r="L21" s="633"/>
      <c r="M21" s="633"/>
      <c r="N21" s="633"/>
      <c r="O21" s="633"/>
      <c r="P21" s="633"/>
      <c r="Q21" s="633"/>
      <c r="R21" s="633"/>
      <c r="S21" s="633"/>
      <c r="T21" s="633"/>
      <c r="U21" s="633"/>
      <c r="V21" s="16"/>
      <c r="W21" s="16"/>
      <c r="X21" s="16"/>
      <c r="Y21" s="16"/>
      <c r="Z21" s="40"/>
      <c r="AA21" s="40"/>
      <c r="AB21" s="40"/>
      <c r="AC21" s="40"/>
      <c r="AD21" s="40"/>
      <c r="AE21" s="40"/>
      <c r="AF21" s="40"/>
    </row>
    <row r="22" spans="4:32" ht="18.95" customHeight="1">
      <c r="D22" s="634"/>
      <c r="E22" s="634"/>
      <c r="F22" s="634"/>
      <c r="G22" s="634"/>
      <c r="H22" s="634"/>
      <c r="I22" s="634"/>
      <c r="J22" s="634"/>
      <c r="K22" s="634"/>
      <c r="L22" s="634"/>
      <c r="M22" s="634"/>
      <c r="N22" s="634"/>
      <c r="O22" s="634"/>
      <c r="P22" s="634"/>
      <c r="Q22" s="634"/>
      <c r="R22" s="634"/>
      <c r="S22" s="634"/>
      <c r="T22" s="634"/>
      <c r="U22" s="634"/>
      <c r="V22" s="16"/>
      <c r="W22" s="162" t="s">
        <v>1616</v>
      </c>
      <c r="X22" s="162"/>
      <c r="Y22" s="162"/>
      <c r="Z22" s="162"/>
      <c r="AA22" s="162"/>
      <c r="AB22" s="162"/>
      <c r="AC22" s="162"/>
      <c r="AD22" s="162"/>
      <c r="AE22" s="162"/>
      <c r="AF22" s="29"/>
    </row>
    <row r="23" spans="4:32" ht="18.95" customHeight="1">
      <c r="D23" s="163" t="s">
        <v>1057</v>
      </c>
      <c r="E23" s="164"/>
      <c r="F23" s="164"/>
      <c r="G23" s="164"/>
      <c r="H23" s="164"/>
      <c r="I23" s="164"/>
      <c r="J23" s="164"/>
      <c r="K23" s="164"/>
      <c r="L23" s="164"/>
      <c r="M23" s="164"/>
      <c r="N23" s="164"/>
      <c r="O23" s="165"/>
      <c r="P23" s="159" t="s">
        <v>1059</v>
      </c>
      <c r="Q23" s="159"/>
      <c r="R23" s="159"/>
      <c r="S23" s="159"/>
      <c r="T23" s="159" t="s">
        <v>331</v>
      </c>
      <c r="U23" s="159"/>
      <c r="V23" s="159"/>
      <c r="W23" s="159"/>
      <c r="X23" s="159" t="s">
        <v>61</v>
      </c>
      <c r="Y23" s="159"/>
      <c r="Z23" s="159"/>
      <c r="AA23" s="159"/>
      <c r="AB23" s="159" t="s">
        <v>480</v>
      </c>
      <c r="AC23" s="159"/>
      <c r="AD23" s="159"/>
      <c r="AE23" s="159"/>
      <c r="AF23" s="29"/>
    </row>
    <row r="24" spans="4:32" ht="18.95" customHeight="1">
      <c r="D24" s="166" t="s">
        <v>1058</v>
      </c>
      <c r="E24" s="167"/>
      <c r="F24" s="167"/>
      <c r="G24" s="167"/>
      <c r="H24" s="167"/>
      <c r="I24" s="167"/>
      <c r="J24" s="167"/>
      <c r="K24" s="167"/>
      <c r="L24" s="167"/>
      <c r="M24" s="167"/>
      <c r="N24" s="167"/>
      <c r="O24" s="168"/>
      <c r="P24" s="159"/>
      <c r="Q24" s="159"/>
      <c r="R24" s="159"/>
      <c r="S24" s="159"/>
      <c r="T24" s="159"/>
      <c r="U24" s="159"/>
      <c r="V24" s="159"/>
      <c r="W24" s="159"/>
      <c r="X24" s="159"/>
      <c r="Y24" s="159"/>
      <c r="Z24" s="159"/>
      <c r="AA24" s="159"/>
      <c r="AB24" s="159"/>
      <c r="AC24" s="159"/>
      <c r="AD24" s="159"/>
      <c r="AE24" s="159"/>
      <c r="AF24" s="29"/>
    </row>
    <row r="25" spans="4:32" ht="18.95" customHeight="1">
      <c r="D25" s="159" t="s">
        <v>1085</v>
      </c>
      <c r="E25" s="159"/>
      <c r="F25" s="159"/>
      <c r="G25" s="159"/>
      <c r="H25" s="159"/>
      <c r="I25" s="159"/>
      <c r="J25" s="159"/>
      <c r="K25" s="159"/>
      <c r="L25" s="159"/>
      <c r="M25" s="159"/>
      <c r="N25" s="159"/>
      <c r="O25" s="159"/>
      <c r="P25" s="159">
        <v>1</v>
      </c>
      <c r="Q25" s="159"/>
      <c r="R25" s="159"/>
      <c r="S25" s="159"/>
      <c r="T25" s="159">
        <v>1</v>
      </c>
      <c r="U25" s="159"/>
      <c r="V25" s="159"/>
      <c r="W25" s="159"/>
      <c r="X25" s="159">
        <v>1</v>
      </c>
      <c r="Y25" s="159"/>
      <c r="Z25" s="159"/>
      <c r="AA25" s="159"/>
      <c r="AB25" s="159">
        <f>SUM(P25:AA25)</f>
        <v>3</v>
      </c>
      <c r="AC25" s="159"/>
      <c r="AD25" s="159"/>
      <c r="AE25" s="159"/>
      <c r="AF25" s="29"/>
    </row>
    <row r="26" spans="4:32" ht="18.95" customHeight="1">
      <c r="D26" s="159" t="s">
        <v>1084</v>
      </c>
      <c r="E26" s="159"/>
      <c r="F26" s="159"/>
      <c r="G26" s="159"/>
      <c r="H26" s="159"/>
      <c r="I26" s="159"/>
      <c r="J26" s="159"/>
      <c r="K26" s="159"/>
      <c r="L26" s="159"/>
      <c r="M26" s="159"/>
      <c r="N26" s="159"/>
      <c r="O26" s="159"/>
      <c r="P26" s="159">
        <v>2</v>
      </c>
      <c r="Q26" s="159"/>
      <c r="R26" s="159"/>
      <c r="S26" s="159"/>
      <c r="T26" s="159">
        <v>1</v>
      </c>
      <c r="U26" s="159"/>
      <c r="V26" s="159"/>
      <c r="W26" s="159"/>
      <c r="X26" s="159">
        <v>2</v>
      </c>
      <c r="Y26" s="159"/>
      <c r="Z26" s="159"/>
      <c r="AA26" s="159"/>
      <c r="AB26" s="159">
        <f t="shared" ref="AB26:AB32" si="1">SUM(P26:AA26)</f>
        <v>5</v>
      </c>
      <c r="AC26" s="159"/>
      <c r="AD26" s="159"/>
      <c r="AE26" s="159"/>
      <c r="AF26" s="29"/>
    </row>
    <row r="27" spans="4:32" ht="18.95" customHeight="1">
      <c r="D27" s="159" t="s">
        <v>1083</v>
      </c>
      <c r="E27" s="159"/>
      <c r="F27" s="159"/>
      <c r="G27" s="159"/>
      <c r="H27" s="159"/>
      <c r="I27" s="159"/>
      <c r="J27" s="159"/>
      <c r="K27" s="159"/>
      <c r="L27" s="159"/>
      <c r="M27" s="159"/>
      <c r="N27" s="159"/>
      <c r="O27" s="159"/>
      <c r="P27" s="159">
        <v>11</v>
      </c>
      <c r="Q27" s="159"/>
      <c r="R27" s="159"/>
      <c r="S27" s="159"/>
      <c r="T27" s="159">
        <v>6</v>
      </c>
      <c r="U27" s="159"/>
      <c r="V27" s="159"/>
      <c r="W27" s="159"/>
      <c r="X27" s="159">
        <v>3</v>
      </c>
      <c r="Y27" s="159"/>
      <c r="Z27" s="159"/>
      <c r="AA27" s="159"/>
      <c r="AB27" s="159">
        <f t="shared" si="1"/>
        <v>20</v>
      </c>
      <c r="AC27" s="159"/>
      <c r="AD27" s="159"/>
      <c r="AE27" s="159"/>
      <c r="AF27" s="29"/>
    </row>
    <row r="28" spans="4:32" ht="18.95" customHeight="1">
      <c r="D28" s="159" t="s">
        <v>1079</v>
      </c>
      <c r="E28" s="159"/>
      <c r="F28" s="159"/>
      <c r="G28" s="159"/>
      <c r="H28" s="159"/>
      <c r="I28" s="159"/>
      <c r="J28" s="159"/>
      <c r="K28" s="159"/>
      <c r="L28" s="159"/>
      <c r="M28" s="159"/>
      <c r="N28" s="159"/>
      <c r="O28" s="159"/>
      <c r="P28" s="159">
        <v>0</v>
      </c>
      <c r="Q28" s="159"/>
      <c r="R28" s="159"/>
      <c r="S28" s="159"/>
      <c r="T28" s="159">
        <v>0</v>
      </c>
      <c r="U28" s="159"/>
      <c r="V28" s="159"/>
      <c r="W28" s="159"/>
      <c r="X28" s="159">
        <v>3</v>
      </c>
      <c r="Y28" s="159"/>
      <c r="Z28" s="159"/>
      <c r="AA28" s="159"/>
      <c r="AB28" s="159">
        <f t="shared" si="1"/>
        <v>3</v>
      </c>
      <c r="AC28" s="159"/>
      <c r="AD28" s="159"/>
      <c r="AE28" s="159"/>
      <c r="AF28" s="29"/>
    </row>
    <row r="29" spans="4:32" ht="18.95" customHeight="1">
      <c r="D29" s="159" t="s">
        <v>1080</v>
      </c>
      <c r="E29" s="159"/>
      <c r="F29" s="159"/>
      <c r="G29" s="159"/>
      <c r="H29" s="159"/>
      <c r="I29" s="159"/>
      <c r="J29" s="159"/>
      <c r="K29" s="159"/>
      <c r="L29" s="159"/>
      <c r="M29" s="159"/>
      <c r="N29" s="159"/>
      <c r="O29" s="159"/>
      <c r="P29" s="159">
        <v>2</v>
      </c>
      <c r="Q29" s="159"/>
      <c r="R29" s="159"/>
      <c r="S29" s="159"/>
      <c r="T29" s="159">
        <v>6</v>
      </c>
      <c r="U29" s="159"/>
      <c r="V29" s="159"/>
      <c r="W29" s="159"/>
      <c r="X29" s="159">
        <v>1</v>
      </c>
      <c r="Y29" s="159"/>
      <c r="Z29" s="159"/>
      <c r="AA29" s="159"/>
      <c r="AB29" s="159">
        <f t="shared" si="1"/>
        <v>9</v>
      </c>
      <c r="AC29" s="159"/>
      <c r="AD29" s="159"/>
      <c r="AE29" s="159"/>
      <c r="AF29" s="29"/>
    </row>
    <row r="30" spans="4:32" ht="18.95" customHeight="1">
      <c r="D30" s="159" t="s">
        <v>1081</v>
      </c>
      <c r="E30" s="159"/>
      <c r="F30" s="159"/>
      <c r="G30" s="159"/>
      <c r="H30" s="159"/>
      <c r="I30" s="159"/>
      <c r="J30" s="159"/>
      <c r="K30" s="159"/>
      <c r="L30" s="159"/>
      <c r="M30" s="159"/>
      <c r="N30" s="159"/>
      <c r="O30" s="159"/>
      <c r="P30" s="159">
        <v>23</v>
      </c>
      <c r="Q30" s="159"/>
      <c r="R30" s="159"/>
      <c r="S30" s="159"/>
      <c r="T30" s="159">
        <v>5</v>
      </c>
      <c r="U30" s="159"/>
      <c r="V30" s="159"/>
      <c r="W30" s="159"/>
      <c r="X30" s="159">
        <v>12</v>
      </c>
      <c r="Y30" s="159"/>
      <c r="Z30" s="159"/>
      <c r="AA30" s="159"/>
      <c r="AB30" s="159">
        <f t="shared" si="1"/>
        <v>40</v>
      </c>
      <c r="AC30" s="159"/>
      <c r="AD30" s="159"/>
      <c r="AE30" s="159"/>
      <c r="AF30" s="29"/>
    </row>
    <row r="31" spans="4:32" ht="18.95" customHeight="1">
      <c r="D31" s="159" t="s">
        <v>1082</v>
      </c>
      <c r="E31" s="159"/>
      <c r="F31" s="159"/>
      <c r="G31" s="159"/>
      <c r="H31" s="159"/>
      <c r="I31" s="159"/>
      <c r="J31" s="159"/>
      <c r="K31" s="159"/>
      <c r="L31" s="159"/>
      <c r="M31" s="159"/>
      <c r="N31" s="159"/>
      <c r="O31" s="159"/>
      <c r="P31" s="159">
        <v>114</v>
      </c>
      <c r="Q31" s="159"/>
      <c r="R31" s="159"/>
      <c r="S31" s="159"/>
      <c r="T31" s="159">
        <v>55</v>
      </c>
      <c r="U31" s="159"/>
      <c r="V31" s="159"/>
      <c r="W31" s="159"/>
      <c r="X31" s="159">
        <v>50</v>
      </c>
      <c r="Y31" s="159"/>
      <c r="Z31" s="159"/>
      <c r="AA31" s="159"/>
      <c r="AB31" s="159">
        <f t="shared" si="1"/>
        <v>219</v>
      </c>
      <c r="AC31" s="159"/>
      <c r="AD31" s="159"/>
      <c r="AE31" s="159"/>
      <c r="AF31" s="29"/>
    </row>
    <row r="32" spans="4:32" ht="18.95" customHeight="1">
      <c r="D32" s="159" t="s">
        <v>1086</v>
      </c>
      <c r="E32" s="159"/>
      <c r="F32" s="159"/>
      <c r="G32" s="159"/>
      <c r="H32" s="159"/>
      <c r="I32" s="159"/>
      <c r="J32" s="159"/>
      <c r="K32" s="159"/>
      <c r="L32" s="159"/>
      <c r="M32" s="159"/>
      <c r="N32" s="159"/>
      <c r="O32" s="159"/>
      <c r="P32" s="159">
        <f>SUM(P25:S31)</f>
        <v>153</v>
      </c>
      <c r="Q32" s="159"/>
      <c r="R32" s="159"/>
      <c r="S32" s="159"/>
      <c r="T32" s="159">
        <f t="shared" ref="T32" si="2">SUM(T25:W31)</f>
        <v>74</v>
      </c>
      <c r="U32" s="159"/>
      <c r="V32" s="159"/>
      <c r="W32" s="159"/>
      <c r="X32" s="159">
        <f t="shared" ref="X32" si="3">SUM(X25:AA31)</f>
        <v>72</v>
      </c>
      <c r="Y32" s="159"/>
      <c r="Z32" s="159"/>
      <c r="AA32" s="159"/>
      <c r="AB32" s="159">
        <f t="shared" si="1"/>
        <v>299</v>
      </c>
      <c r="AC32" s="159"/>
      <c r="AD32" s="159"/>
      <c r="AE32" s="159"/>
      <c r="AF32" s="29"/>
    </row>
    <row r="33" spans="1:32" ht="18.95" customHeight="1">
      <c r="D33" s="29"/>
      <c r="E33" s="29"/>
      <c r="F33" s="29"/>
      <c r="G33" s="29"/>
      <c r="H33" s="29"/>
      <c r="I33" s="29"/>
      <c r="J33" s="29"/>
      <c r="K33" s="29"/>
      <c r="L33" s="29"/>
      <c r="M33" s="29"/>
      <c r="N33" s="29"/>
      <c r="O33" s="29"/>
      <c r="AF33" s="29"/>
    </row>
    <row r="34" spans="1:32" ht="18.95" customHeight="1">
      <c r="D34" s="29"/>
      <c r="E34" s="29"/>
      <c r="F34" s="29"/>
      <c r="G34" s="29"/>
      <c r="H34" s="29"/>
      <c r="I34" s="29"/>
      <c r="J34" s="29"/>
      <c r="K34" s="29"/>
      <c r="L34" s="29"/>
      <c r="M34" s="29"/>
      <c r="N34" s="29"/>
      <c r="O34" s="29"/>
      <c r="AF34" s="29"/>
    </row>
    <row r="35" spans="1:32" ht="18.95" customHeight="1">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r="36" spans="1:32" ht="18.95" customHeight="1">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r="37" spans="1:32" ht="18.95" customHeight="1">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r="38" spans="1:32" ht="18.95" customHeight="1">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r="39" spans="1:32" ht="18.95" customHeight="1">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r="40" spans="1:32" ht="18.95" customHeight="1">
      <c r="A40" s="1" t="s">
        <v>1656</v>
      </c>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1:32" ht="18.95" customHeight="1">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1:32"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row>
    <row r="43" spans="1:32" ht="18.95" customHeight="1">
      <c r="D43" s="152" t="s">
        <v>1115</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29"/>
    </row>
    <row r="44" spans="1:32" ht="18.95" customHeight="1">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sheetData>
  <mergeCells count="110">
    <mergeCell ref="D3:U4"/>
    <mergeCell ref="D7:O7"/>
    <mergeCell ref="D8:O8"/>
    <mergeCell ref="P7:S8"/>
    <mergeCell ref="T7:W8"/>
    <mergeCell ref="X7:AA8"/>
    <mergeCell ref="AB7:AE8"/>
    <mergeCell ref="D9:O9"/>
    <mergeCell ref="D10:O10"/>
    <mergeCell ref="P9:S9"/>
    <mergeCell ref="T9:W9"/>
    <mergeCell ref="X9:AA9"/>
    <mergeCell ref="AB9:AE9"/>
    <mergeCell ref="P10:S10"/>
    <mergeCell ref="T10:W10"/>
    <mergeCell ref="X10:AA10"/>
    <mergeCell ref="AB10:AE10"/>
    <mergeCell ref="D5:U6"/>
    <mergeCell ref="W6:AE6"/>
    <mergeCell ref="F18:O18"/>
    <mergeCell ref="X17:AA17"/>
    <mergeCell ref="D13:E18"/>
    <mergeCell ref="AB18:AE18"/>
    <mergeCell ref="P17:S17"/>
    <mergeCell ref="AB11:AE11"/>
    <mergeCell ref="P12:S12"/>
    <mergeCell ref="T12:W12"/>
    <mergeCell ref="X12:AA12"/>
    <mergeCell ref="AB12:AE12"/>
    <mergeCell ref="F13:O13"/>
    <mergeCell ref="P13:S13"/>
    <mergeCell ref="T13:W13"/>
    <mergeCell ref="X13:AA13"/>
    <mergeCell ref="AB13:AE13"/>
    <mergeCell ref="D11:E12"/>
    <mergeCell ref="F11:O11"/>
    <mergeCell ref="F12:O12"/>
    <mergeCell ref="P11:S11"/>
    <mergeCell ref="T11:W11"/>
    <mergeCell ref="X11:AA11"/>
    <mergeCell ref="P18:S18"/>
    <mergeCell ref="T18:W18"/>
    <mergeCell ref="X18:AA18"/>
    <mergeCell ref="D21:U22"/>
    <mergeCell ref="D23:O23"/>
    <mergeCell ref="D24:O24"/>
    <mergeCell ref="P23:S24"/>
    <mergeCell ref="T23:W24"/>
    <mergeCell ref="T14:W14"/>
    <mergeCell ref="X14:AA14"/>
    <mergeCell ref="AB14:AE14"/>
    <mergeCell ref="P15:S15"/>
    <mergeCell ref="T15:W15"/>
    <mergeCell ref="X15:AA15"/>
    <mergeCell ref="AB15:AE15"/>
    <mergeCell ref="AB17:AE17"/>
    <mergeCell ref="W22:AE22"/>
    <mergeCell ref="F16:O16"/>
    <mergeCell ref="F14:O14"/>
    <mergeCell ref="F15:O15"/>
    <mergeCell ref="P16:S16"/>
    <mergeCell ref="T16:W16"/>
    <mergeCell ref="X16:AA16"/>
    <mergeCell ref="AB16:AE16"/>
    <mergeCell ref="F17:O17"/>
    <mergeCell ref="P14:S14"/>
    <mergeCell ref="T17:W17"/>
    <mergeCell ref="X32:AA32"/>
    <mergeCell ref="AB23:AE24"/>
    <mergeCell ref="T29:W29"/>
    <mergeCell ref="X29:AA29"/>
    <mergeCell ref="P30:S30"/>
    <mergeCell ref="T30:W30"/>
    <mergeCell ref="X30:AA30"/>
    <mergeCell ref="P27:S27"/>
    <mergeCell ref="T27:W27"/>
    <mergeCell ref="X27:AA27"/>
    <mergeCell ref="P28:S28"/>
    <mergeCell ref="T28:W28"/>
    <mergeCell ref="X28:AA28"/>
    <mergeCell ref="P25:S25"/>
    <mergeCell ref="T25:W25"/>
    <mergeCell ref="X25:AA25"/>
    <mergeCell ref="P26:S26"/>
    <mergeCell ref="T26:W26"/>
    <mergeCell ref="X26:AA26"/>
    <mergeCell ref="D43:AE43"/>
    <mergeCell ref="P29:S29"/>
    <mergeCell ref="X23:AA24"/>
    <mergeCell ref="D31:O31"/>
    <mergeCell ref="D32:O32"/>
    <mergeCell ref="AB31:AE31"/>
    <mergeCell ref="AB32:AE32"/>
    <mergeCell ref="D25:O25"/>
    <mergeCell ref="D26:O26"/>
    <mergeCell ref="D27:O27"/>
    <mergeCell ref="D28:O28"/>
    <mergeCell ref="D29:O29"/>
    <mergeCell ref="D30:O30"/>
    <mergeCell ref="AB25:AE25"/>
    <mergeCell ref="AB26:AE26"/>
    <mergeCell ref="AB27:AE27"/>
    <mergeCell ref="AB28:AE28"/>
    <mergeCell ref="AB29:AE29"/>
    <mergeCell ref="AB30:AE30"/>
    <mergeCell ref="P31:S31"/>
    <mergeCell ref="T31:W31"/>
    <mergeCell ref="X31:AA31"/>
    <mergeCell ref="P32:S32"/>
    <mergeCell ref="T32:W32"/>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AQ42"/>
  <sheetViews>
    <sheetView workbookViewId="0">
      <selection activeCell="A40" sqref="A40:AC41"/>
    </sheetView>
  </sheetViews>
  <sheetFormatPr defaultColWidth="3.125" defaultRowHeight="18.95" customHeight="1"/>
  <cols>
    <col min="1" max="7" width="3.125" style="1"/>
    <col min="8" max="33" width="2.625" style="1" customWidth="1"/>
    <col min="34" max="16384" width="3.125" style="1"/>
  </cols>
  <sheetData>
    <row r="2" spans="1:43"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43" ht="18.95" customHeight="1">
      <c r="A3" s="633" t="s">
        <v>1655</v>
      </c>
      <c r="B3" s="633"/>
      <c r="C3" s="633"/>
      <c r="D3" s="633"/>
      <c r="E3" s="633"/>
      <c r="F3" s="633"/>
      <c r="G3" s="633"/>
      <c r="H3" s="633"/>
      <c r="I3" s="633"/>
      <c r="J3" s="633"/>
      <c r="K3" s="633"/>
      <c r="L3" s="633"/>
      <c r="M3" s="633"/>
      <c r="N3" s="633"/>
      <c r="O3" s="633"/>
      <c r="P3" s="633"/>
      <c r="Q3" s="633"/>
      <c r="R3" s="633"/>
      <c r="S3" s="16"/>
      <c r="T3" s="16"/>
      <c r="U3" s="16"/>
      <c r="V3" s="16"/>
      <c r="W3" s="40"/>
      <c r="X3" s="40"/>
      <c r="Y3" s="40"/>
      <c r="Z3" s="40"/>
      <c r="AA3" s="40"/>
      <c r="AB3" s="40"/>
      <c r="AC3" s="40"/>
    </row>
    <row r="4" spans="1:43" ht="18.95" customHeight="1">
      <c r="A4" s="634"/>
      <c r="B4" s="634"/>
      <c r="C4" s="634"/>
      <c r="D4" s="634"/>
      <c r="E4" s="634"/>
      <c r="F4" s="634"/>
      <c r="G4" s="634"/>
      <c r="H4" s="634"/>
      <c r="I4" s="634"/>
      <c r="J4" s="634"/>
      <c r="K4" s="634"/>
      <c r="L4" s="634"/>
      <c r="M4" s="634"/>
      <c r="N4" s="634"/>
      <c r="O4" s="634"/>
      <c r="P4" s="634"/>
      <c r="Q4" s="634"/>
      <c r="R4" s="634"/>
      <c r="S4" s="16"/>
      <c r="T4" s="16"/>
      <c r="U4" s="16"/>
      <c r="V4" s="16"/>
      <c r="W4" s="29"/>
      <c r="X4" s="29"/>
      <c r="Y4" s="162" t="s">
        <v>1616</v>
      </c>
      <c r="Z4" s="162"/>
      <c r="AA4" s="162"/>
      <c r="AB4" s="162"/>
      <c r="AC4" s="162"/>
      <c r="AD4" s="162"/>
      <c r="AE4" s="162"/>
      <c r="AF4" s="162"/>
      <c r="AG4" s="162"/>
    </row>
    <row r="5" spans="1:43" ht="18.95" customHeight="1">
      <c r="A5" s="635"/>
      <c r="B5" s="636"/>
      <c r="C5" s="636"/>
      <c r="D5" s="636"/>
      <c r="E5" s="636"/>
      <c r="F5" s="636"/>
      <c r="G5" s="637"/>
      <c r="H5" s="160" t="s">
        <v>1093</v>
      </c>
      <c r="I5" s="160"/>
      <c r="J5" s="160" t="s">
        <v>1096</v>
      </c>
      <c r="K5" s="160"/>
      <c r="L5" s="160" t="s">
        <v>1097</v>
      </c>
      <c r="M5" s="160"/>
      <c r="N5" s="160" t="s">
        <v>1098</v>
      </c>
      <c r="O5" s="160"/>
      <c r="P5" s="160" t="s">
        <v>1099</v>
      </c>
      <c r="Q5" s="160"/>
      <c r="R5" s="160" t="s">
        <v>1100</v>
      </c>
      <c r="S5" s="160"/>
      <c r="T5" s="160" t="s">
        <v>1101</v>
      </c>
      <c r="U5" s="160"/>
      <c r="V5" s="160" t="s">
        <v>1094</v>
      </c>
      <c r="W5" s="160"/>
      <c r="X5" s="160" t="s">
        <v>1102</v>
      </c>
      <c r="Y5" s="160"/>
      <c r="Z5" s="160" t="s">
        <v>1103</v>
      </c>
      <c r="AA5" s="160"/>
      <c r="AB5" s="160" t="s">
        <v>1095</v>
      </c>
      <c r="AC5" s="160"/>
      <c r="AD5" s="160" t="s">
        <v>1104</v>
      </c>
      <c r="AE5" s="160"/>
      <c r="AF5" s="160" t="s">
        <v>522</v>
      </c>
      <c r="AG5" s="160"/>
    </row>
    <row r="6" spans="1:43" ht="18.95" customHeight="1">
      <c r="A6" s="638"/>
      <c r="B6" s="639"/>
      <c r="C6" s="639"/>
      <c r="D6" s="639"/>
      <c r="E6" s="639"/>
      <c r="F6" s="639"/>
      <c r="G6" s="64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row>
    <row r="7" spans="1:43" ht="18.95" customHeight="1">
      <c r="A7" s="641"/>
      <c r="B7" s="642"/>
      <c r="C7" s="642"/>
      <c r="D7" s="642"/>
      <c r="E7" s="642"/>
      <c r="F7" s="642"/>
      <c r="G7" s="643"/>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K7" s="29"/>
      <c r="AL7" s="29"/>
      <c r="AM7" s="29"/>
      <c r="AN7" s="29"/>
      <c r="AO7" s="29"/>
      <c r="AP7" s="29"/>
      <c r="AQ7" s="29"/>
    </row>
    <row r="8" spans="1:43" ht="18.95" customHeight="1">
      <c r="A8" s="160" t="s">
        <v>1092</v>
      </c>
      <c r="B8" s="159" t="s">
        <v>1090</v>
      </c>
      <c r="C8" s="159"/>
      <c r="D8" s="159"/>
      <c r="E8" s="159"/>
      <c r="F8" s="159"/>
      <c r="G8" s="159"/>
      <c r="H8" s="347">
        <v>4</v>
      </c>
      <c r="I8" s="348"/>
      <c r="J8" s="347">
        <v>4</v>
      </c>
      <c r="K8" s="348"/>
      <c r="L8" s="347">
        <v>12</v>
      </c>
      <c r="M8" s="348"/>
      <c r="N8" s="347">
        <v>10</v>
      </c>
      <c r="O8" s="348"/>
      <c r="P8" s="347">
        <v>15</v>
      </c>
      <c r="Q8" s="348"/>
      <c r="R8" s="347">
        <v>12</v>
      </c>
      <c r="S8" s="348"/>
      <c r="T8" s="347">
        <v>7</v>
      </c>
      <c r="U8" s="348"/>
      <c r="V8" s="347">
        <v>16</v>
      </c>
      <c r="W8" s="348"/>
      <c r="X8" s="347">
        <v>21</v>
      </c>
      <c r="Y8" s="348"/>
      <c r="Z8" s="347">
        <v>25</v>
      </c>
      <c r="AA8" s="348"/>
      <c r="AB8" s="347">
        <v>19</v>
      </c>
      <c r="AC8" s="348"/>
      <c r="AD8" s="347">
        <v>8</v>
      </c>
      <c r="AE8" s="348"/>
      <c r="AF8" s="159">
        <f>SUM(H8:AE8)</f>
        <v>153</v>
      </c>
      <c r="AG8" s="159"/>
    </row>
    <row r="9" spans="1:43" ht="18.95" customHeight="1">
      <c r="A9" s="160"/>
      <c r="B9" s="159" t="s">
        <v>1089</v>
      </c>
      <c r="C9" s="159"/>
      <c r="D9" s="159"/>
      <c r="E9" s="159"/>
      <c r="F9" s="159"/>
      <c r="G9" s="159"/>
      <c r="H9" s="347"/>
      <c r="I9" s="348"/>
      <c r="J9" s="347"/>
      <c r="K9" s="348"/>
      <c r="L9" s="347">
        <v>1</v>
      </c>
      <c r="M9" s="348"/>
      <c r="N9" s="347"/>
      <c r="O9" s="348"/>
      <c r="P9" s="347"/>
      <c r="Q9" s="348"/>
      <c r="R9" s="347"/>
      <c r="S9" s="348"/>
      <c r="T9" s="347"/>
      <c r="U9" s="348"/>
      <c r="V9" s="347"/>
      <c r="W9" s="348"/>
      <c r="X9" s="347"/>
      <c r="Y9" s="348"/>
      <c r="Z9" s="347"/>
      <c r="AA9" s="348"/>
      <c r="AB9" s="347"/>
      <c r="AC9" s="348"/>
      <c r="AD9" s="347"/>
      <c r="AE9" s="348"/>
      <c r="AF9" s="159">
        <f t="shared" ref="AF9:AF13" si="0">SUM(H9:AE9)</f>
        <v>1</v>
      </c>
      <c r="AG9" s="159"/>
    </row>
    <row r="10" spans="1:43" ht="18.95" customHeight="1">
      <c r="A10" s="160"/>
      <c r="B10" s="159" t="s">
        <v>1088</v>
      </c>
      <c r="C10" s="159"/>
      <c r="D10" s="159"/>
      <c r="E10" s="159"/>
      <c r="F10" s="159"/>
      <c r="G10" s="159"/>
      <c r="H10" s="347"/>
      <c r="I10" s="348"/>
      <c r="J10" s="347"/>
      <c r="K10" s="348"/>
      <c r="L10" s="347"/>
      <c r="M10" s="348"/>
      <c r="N10" s="347"/>
      <c r="O10" s="348"/>
      <c r="P10" s="347">
        <v>1</v>
      </c>
      <c r="Q10" s="348"/>
      <c r="R10" s="347"/>
      <c r="S10" s="348"/>
      <c r="T10" s="347"/>
      <c r="U10" s="348"/>
      <c r="V10" s="347"/>
      <c r="W10" s="348"/>
      <c r="X10" s="347">
        <v>1</v>
      </c>
      <c r="Y10" s="348"/>
      <c r="Z10" s="347">
        <v>1</v>
      </c>
      <c r="AA10" s="348"/>
      <c r="AB10" s="347">
        <v>1</v>
      </c>
      <c r="AC10" s="348"/>
      <c r="AD10" s="347"/>
      <c r="AE10" s="348"/>
      <c r="AF10" s="159">
        <f t="shared" si="0"/>
        <v>4</v>
      </c>
      <c r="AG10" s="159"/>
    </row>
    <row r="11" spans="1:43" ht="18.95" customHeight="1">
      <c r="A11" s="160"/>
      <c r="B11" s="159" t="s">
        <v>1067</v>
      </c>
      <c r="C11" s="159"/>
      <c r="D11" s="159"/>
      <c r="E11" s="159"/>
      <c r="F11" s="159"/>
      <c r="G11" s="159"/>
      <c r="H11" s="347"/>
      <c r="I11" s="348"/>
      <c r="J11" s="347">
        <v>1</v>
      </c>
      <c r="K11" s="348"/>
      <c r="L11" s="347"/>
      <c r="M11" s="348"/>
      <c r="N11" s="347"/>
      <c r="O11" s="348"/>
      <c r="P11" s="347"/>
      <c r="Q11" s="348"/>
      <c r="R11" s="347">
        <v>1</v>
      </c>
      <c r="S11" s="348"/>
      <c r="T11" s="347">
        <v>1</v>
      </c>
      <c r="U11" s="348"/>
      <c r="V11" s="347">
        <v>2</v>
      </c>
      <c r="W11" s="348"/>
      <c r="X11" s="347">
        <v>2</v>
      </c>
      <c r="Y11" s="348"/>
      <c r="Z11" s="347">
        <v>2</v>
      </c>
      <c r="AA11" s="348"/>
      <c r="AB11" s="347">
        <v>1</v>
      </c>
      <c r="AC11" s="348"/>
      <c r="AD11" s="347">
        <v>1</v>
      </c>
      <c r="AE11" s="348"/>
      <c r="AF11" s="159">
        <f t="shared" si="0"/>
        <v>11</v>
      </c>
      <c r="AG11" s="159"/>
    </row>
    <row r="12" spans="1:43" ht="18.95" customHeight="1">
      <c r="A12" s="160"/>
      <c r="B12" s="159" t="s">
        <v>1091</v>
      </c>
      <c r="C12" s="159"/>
      <c r="D12" s="159"/>
      <c r="E12" s="159"/>
      <c r="F12" s="159"/>
      <c r="G12" s="159"/>
      <c r="H12" s="347"/>
      <c r="I12" s="348"/>
      <c r="J12" s="347"/>
      <c r="K12" s="348"/>
      <c r="L12" s="347"/>
      <c r="M12" s="348"/>
      <c r="N12" s="347"/>
      <c r="O12" s="348"/>
      <c r="P12" s="347"/>
      <c r="Q12" s="348"/>
      <c r="R12" s="347"/>
      <c r="S12" s="348"/>
      <c r="T12" s="347"/>
      <c r="U12" s="348"/>
      <c r="V12" s="347"/>
      <c r="W12" s="348"/>
      <c r="X12" s="347"/>
      <c r="Y12" s="348"/>
      <c r="Z12" s="347"/>
      <c r="AA12" s="348"/>
      <c r="AB12" s="347"/>
      <c r="AC12" s="348"/>
      <c r="AD12" s="347"/>
      <c r="AE12" s="348"/>
      <c r="AF12" s="159">
        <f t="shared" si="0"/>
        <v>0</v>
      </c>
      <c r="AG12" s="159"/>
    </row>
    <row r="13" spans="1:43" ht="18.95" customHeight="1">
      <c r="A13" s="160"/>
      <c r="B13" s="159" t="s">
        <v>1069</v>
      </c>
      <c r="C13" s="159"/>
      <c r="D13" s="159"/>
      <c r="E13" s="159"/>
      <c r="F13" s="159"/>
      <c r="G13" s="159"/>
      <c r="H13" s="159"/>
      <c r="I13" s="159"/>
      <c r="J13" s="159"/>
      <c r="K13" s="159"/>
      <c r="L13" s="159">
        <v>1</v>
      </c>
      <c r="M13" s="159"/>
      <c r="N13" s="159"/>
      <c r="O13" s="159"/>
      <c r="P13" s="159"/>
      <c r="Q13" s="159"/>
      <c r="R13" s="159"/>
      <c r="S13" s="159"/>
      <c r="T13" s="159"/>
      <c r="U13" s="159"/>
      <c r="V13" s="159"/>
      <c r="W13" s="159"/>
      <c r="X13" s="159"/>
      <c r="Y13" s="159"/>
      <c r="Z13" s="159"/>
      <c r="AA13" s="159"/>
      <c r="AB13" s="159"/>
      <c r="AC13" s="159"/>
      <c r="AD13" s="159"/>
      <c r="AE13" s="159"/>
      <c r="AF13" s="159">
        <f t="shared" si="0"/>
        <v>1</v>
      </c>
      <c r="AG13" s="159"/>
    </row>
    <row r="14" spans="1:43" ht="18.9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row>
    <row r="15" spans="1:43" ht="18.9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row>
    <row r="16" spans="1:43" ht="18.95" customHeight="1">
      <c r="A16" s="635"/>
      <c r="B16" s="636"/>
      <c r="C16" s="636"/>
      <c r="D16" s="636"/>
      <c r="E16" s="636"/>
      <c r="F16" s="636"/>
      <c r="G16" s="637"/>
      <c r="H16" s="160" t="s">
        <v>1093</v>
      </c>
      <c r="I16" s="160"/>
      <c r="J16" s="160" t="s">
        <v>1105</v>
      </c>
      <c r="K16" s="160"/>
      <c r="L16" s="160" t="s">
        <v>1106</v>
      </c>
      <c r="M16" s="160"/>
      <c r="N16" s="160" t="s">
        <v>1107</v>
      </c>
      <c r="O16" s="160"/>
      <c r="P16" s="160" t="s">
        <v>1108</v>
      </c>
      <c r="Q16" s="160"/>
      <c r="R16" s="160" t="s">
        <v>1109</v>
      </c>
      <c r="S16" s="160"/>
      <c r="T16" s="160" t="s">
        <v>1110</v>
      </c>
      <c r="U16" s="160"/>
      <c r="V16" s="160" t="s">
        <v>1111</v>
      </c>
      <c r="W16" s="160"/>
      <c r="X16" s="160" t="s">
        <v>556</v>
      </c>
      <c r="Y16" s="160"/>
      <c r="Z16" s="160" t="s">
        <v>522</v>
      </c>
      <c r="AA16" s="160"/>
      <c r="AB16" s="38"/>
      <c r="AC16" s="38"/>
      <c r="AD16" s="38"/>
      <c r="AE16" s="38"/>
      <c r="AF16" s="38"/>
      <c r="AG16" s="38"/>
    </row>
    <row r="17" spans="1:33" ht="18.95" customHeight="1">
      <c r="A17" s="638"/>
      <c r="B17" s="639"/>
      <c r="C17" s="639"/>
      <c r="D17" s="639"/>
      <c r="E17" s="639"/>
      <c r="F17" s="639"/>
      <c r="G17" s="640"/>
      <c r="H17" s="160"/>
      <c r="I17" s="160"/>
      <c r="J17" s="160"/>
      <c r="K17" s="160"/>
      <c r="L17" s="160"/>
      <c r="M17" s="160"/>
      <c r="N17" s="160"/>
      <c r="O17" s="160"/>
      <c r="P17" s="160"/>
      <c r="Q17" s="160"/>
      <c r="R17" s="160"/>
      <c r="S17" s="160"/>
      <c r="T17" s="160"/>
      <c r="U17" s="160"/>
      <c r="V17" s="160"/>
      <c r="W17" s="160"/>
      <c r="X17" s="160"/>
      <c r="Y17" s="160"/>
      <c r="Z17" s="160"/>
      <c r="AA17" s="160"/>
      <c r="AB17" s="38"/>
      <c r="AC17" s="38"/>
      <c r="AD17" s="38"/>
      <c r="AE17" s="38"/>
      <c r="AF17" s="38"/>
      <c r="AG17" s="38"/>
    </row>
    <row r="18" spans="1:33" ht="18.95" customHeight="1">
      <c r="A18" s="641"/>
      <c r="B18" s="642"/>
      <c r="C18" s="642"/>
      <c r="D18" s="642"/>
      <c r="E18" s="642"/>
      <c r="F18" s="642"/>
      <c r="G18" s="643"/>
      <c r="H18" s="160"/>
      <c r="I18" s="160"/>
      <c r="J18" s="160"/>
      <c r="K18" s="160"/>
      <c r="L18" s="160"/>
      <c r="M18" s="160"/>
      <c r="N18" s="160"/>
      <c r="O18" s="160"/>
      <c r="P18" s="160"/>
      <c r="Q18" s="160"/>
      <c r="R18" s="160"/>
      <c r="S18" s="160"/>
      <c r="T18" s="160"/>
      <c r="U18" s="160"/>
      <c r="V18" s="160"/>
      <c r="W18" s="160"/>
      <c r="X18" s="160"/>
      <c r="Y18" s="160"/>
      <c r="Z18" s="160"/>
      <c r="AA18" s="160"/>
      <c r="AB18" s="38"/>
      <c r="AC18" s="38"/>
      <c r="AD18" s="38"/>
      <c r="AE18" s="38"/>
      <c r="AF18" s="38"/>
      <c r="AG18" s="38"/>
    </row>
    <row r="19" spans="1:33" ht="18.95" customHeight="1">
      <c r="A19" s="160" t="s">
        <v>7</v>
      </c>
      <c r="B19" s="159" t="s">
        <v>1090</v>
      </c>
      <c r="C19" s="159"/>
      <c r="D19" s="159"/>
      <c r="E19" s="159"/>
      <c r="F19" s="159"/>
      <c r="G19" s="159"/>
      <c r="H19" s="159">
        <v>2</v>
      </c>
      <c r="I19" s="159"/>
      <c r="J19" s="159">
        <v>4</v>
      </c>
      <c r="K19" s="159"/>
      <c r="L19" s="159">
        <v>14</v>
      </c>
      <c r="M19" s="159"/>
      <c r="N19" s="159">
        <v>18</v>
      </c>
      <c r="O19" s="159"/>
      <c r="P19" s="159">
        <v>11</v>
      </c>
      <c r="Q19" s="159"/>
      <c r="R19" s="159">
        <v>4</v>
      </c>
      <c r="S19" s="159"/>
      <c r="T19" s="159">
        <v>4</v>
      </c>
      <c r="U19" s="159"/>
      <c r="V19" s="159">
        <v>6</v>
      </c>
      <c r="W19" s="159"/>
      <c r="X19" s="159">
        <v>11</v>
      </c>
      <c r="Y19" s="159"/>
      <c r="Z19" s="159">
        <f>SUM(H19:Y19)</f>
        <v>74</v>
      </c>
      <c r="AA19" s="159"/>
      <c r="AB19" s="38"/>
      <c r="AC19" s="38"/>
      <c r="AD19" s="38"/>
      <c r="AE19" s="38"/>
      <c r="AF19" s="38"/>
      <c r="AG19" s="38"/>
    </row>
    <row r="20" spans="1:33" ht="18.95" customHeight="1">
      <c r="A20" s="160"/>
      <c r="B20" s="159" t="s">
        <v>1089</v>
      </c>
      <c r="C20" s="159"/>
      <c r="D20" s="159"/>
      <c r="E20" s="159"/>
      <c r="F20" s="159"/>
      <c r="G20" s="159"/>
      <c r="H20" s="159"/>
      <c r="I20" s="159"/>
      <c r="J20" s="159"/>
      <c r="K20" s="159"/>
      <c r="L20" s="159"/>
      <c r="M20" s="159"/>
      <c r="N20" s="159">
        <v>1</v>
      </c>
      <c r="O20" s="159"/>
      <c r="P20" s="159"/>
      <c r="Q20" s="159"/>
      <c r="R20" s="159"/>
      <c r="S20" s="159"/>
      <c r="T20" s="159"/>
      <c r="U20" s="159"/>
      <c r="V20" s="159"/>
      <c r="W20" s="159"/>
      <c r="X20" s="159"/>
      <c r="Y20" s="159"/>
      <c r="Z20" s="159">
        <f t="shared" ref="Z20:Z24" si="1">SUM(H20:Y20)</f>
        <v>1</v>
      </c>
      <c r="AA20" s="159"/>
      <c r="AB20" s="38"/>
      <c r="AC20" s="38"/>
      <c r="AD20" s="38"/>
      <c r="AE20" s="38"/>
      <c r="AF20" s="38"/>
      <c r="AG20" s="38"/>
    </row>
    <row r="21" spans="1:33" ht="18.95" customHeight="1">
      <c r="A21" s="160"/>
      <c r="B21" s="159" t="s">
        <v>1088</v>
      </c>
      <c r="C21" s="159"/>
      <c r="D21" s="159"/>
      <c r="E21" s="159"/>
      <c r="F21" s="159"/>
      <c r="G21" s="159"/>
      <c r="H21" s="159"/>
      <c r="I21" s="159"/>
      <c r="J21" s="159"/>
      <c r="K21" s="159"/>
      <c r="L21" s="159"/>
      <c r="M21" s="159"/>
      <c r="N21" s="159">
        <v>1</v>
      </c>
      <c r="O21" s="159"/>
      <c r="P21" s="159"/>
      <c r="Q21" s="159"/>
      <c r="R21" s="159"/>
      <c r="S21" s="159"/>
      <c r="T21" s="159"/>
      <c r="U21" s="159"/>
      <c r="V21" s="159"/>
      <c r="W21" s="159"/>
      <c r="X21" s="159"/>
      <c r="Y21" s="159"/>
      <c r="Z21" s="159">
        <f t="shared" si="1"/>
        <v>1</v>
      </c>
      <c r="AA21" s="159"/>
      <c r="AB21" s="38"/>
      <c r="AC21" s="38"/>
      <c r="AD21" s="38"/>
      <c r="AE21" s="38"/>
      <c r="AF21" s="38"/>
      <c r="AG21" s="38"/>
    </row>
    <row r="22" spans="1:33" ht="18.95" customHeight="1">
      <c r="A22" s="160"/>
      <c r="B22" s="159" t="s">
        <v>1067</v>
      </c>
      <c r="C22" s="159"/>
      <c r="D22" s="159"/>
      <c r="E22" s="159"/>
      <c r="F22" s="159"/>
      <c r="G22" s="159"/>
      <c r="H22" s="159"/>
      <c r="I22" s="159"/>
      <c r="J22" s="159"/>
      <c r="K22" s="159"/>
      <c r="L22" s="159"/>
      <c r="M22" s="159"/>
      <c r="N22" s="159">
        <v>1</v>
      </c>
      <c r="O22" s="159"/>
      <c r="P22" s="159"/>
      <c r="Q22" s="159"/>
      <c r="R22" s="159"/>
      <c r="S22" s="159"/>
      <c r="T22" s="159"/>
      <c r="U22" s="159"/>
      <c r="V22" s="159"/>
      <c r="W22" s="159"/>
      <c r="X22" s="159"/>
      <c r="Y22" s="159"/>
      <c r="Z22" s="159">
        <f t="shared" si="1"/>
        <v>1</v>
      </c>
      <c r="AA22" s="159"/>
      <c r="AB22" s="38"/>
      <c r="AC22" s="38"/>
      <c r="AD22" s="38"/>
      <c r="AE22" s="38"/>
      <c r="AF22" s="38"/>
      <c r="AG22" s="38"/>
    </row>
    <row r="23" spans="1:33" ht="18.95" customHeight="1">
      <c r="A23" s="160"/>
      <c r="B23" s="159" t="s">
        <v>1091</v>
      </c>
      <c r="C23" s="159"/>
      <c r="D23" s="159"/>
      <c r="E23" s="159"/>
      <c r="F23" s="159"/>
      <c r="G23" s="159"/>
      <c r="H23" s="159"/>
      <c r="I23" s="159"/>
      <c r="J23" s="159"/>
      <c r="K23" s="159"/>
      <c r="L23" s="159"/>
      <c r="M23" s="159"/>
      <c r="N23" s="159">
        <v>1</v>
      </c>
      <c r="O23" s="159"/>
      <c r="P23" s="159"/>
      <c r="Q23" s="159"/>
      <c r="R23" s="159"/>
      <c r="S23" s="159"/>
      <c r="T23" s="159"/>
      <c r="U23" s="159"/>
      <c r="V23" s="159"/>
      <c r="W23" s="159"/>
      <c r="X23" s="159"/>
      <c r="Y23" s="159"/>
      <c r="Z23" s="159">
        <f t="shared" si="1"/>
        <v>1</v>
      </c>
      <c r="AA23" s="159"/>
      <c r="AB23" s="38"/>
      <c r="AC23" s="38"/>
      <c r="AD23" s="38"/>
      <c r="AE23" s="38"/>
      <c r="AF23" s="38"/>
      <c r="AG23" s="38"/>
    </row>
    <row r="24" spans="1:33" ht="18.95" customHeight="1">
      <c r="A24" s="160"/>
      <c r="B24" s="159" t="s">
        <v>1069</v>
      </c>
      <c r="C24" s="159"/>
      <c r="D24" s="159"/>
      <c r="E24" s="159"/>
      <c r="F24" s="159"/>
      <c r="G24" s="159"/>
      <c r="H24" s="159"/>
      <c r="I24" s="159"/>
      <c r="J24" s="159"/>
      <c r="K24" s="159"/>
      <c r="L24" s="159"/>
      <c r="M24" s="159"/>
      <c r="N24" s="159">
        <v>1</v>
      </c>
      <c r="O24" s="159"/>
      <c r="P24" s="159"/>
      <c r="Q24" s="159"/>
      <c r="R24" s="159"/>
      <c r="S24" s="159"/>
      <c r="T24" s="159"/>
      <c r="U24" s="159"/>
      <c r="V24" s="159"/>
      <c r="W24" s="159"/>
      <c r="X24" s="159"/>
      <c r="Y24" s="159"/>
      <c r="Z24" s="159">
        <f t="shared" si="1"/>
        <v>1</v>
      </c>
      <c r="AA24" s="159"/>
      <c r="AB24" s="38"/>
      <c r="AC24" s="38"/>
      <c r="AD24" s="38"/>
      <c r="AE24" s="38"/>
      <c r="AF24" s="38"/>
      <c r="AG24" s="38"/>
    </row>
    <row r="25" spans="1:33" ht="18.9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row>
    <row r="26" spans="1:33" ht="18.9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row>
    <row r="27" spans="1:33" ht="18.95" customHeight="1">
      <c r="A27" s="635"/>
      <c r="B27" s="636"/>
      <c r="C27" s="636"/>
      <c r="D27" s="636"/>
      <c r="E27" s="636"/>
      <c r="F27" s="636"/>
      <c r="G27" s="637"/>
      <c r="H27" s="347" t="s">
        <v>1093</v>
      </c>
      <c r="I27" s="348"/>
      <c r="J27" s="348"/>
      <c r="K27" s="348"/>
      <c r="L27" s="347" t="s">
        <v>1112</v>
      </c>
      <c r="M27" s="348"/>
      <c r="N27" s="348"/>
      <c r="O27" s="348"/>
      <c r="P27" s="347" t="s">
        <v>1113</v>
      </c>
      <c r="Q27" s="348"/>
      <c r="R27" s="348"/>
      <c r="S27" s="348"/>
      <c r="T27" s="347" t="s">
        <v>1114</v>
      </c>
      <c r="U27" s="348"/>
      <c r="V27" s="348"/>
      <c r="W27" s="348"/>
      <c r="X27" s="159" t="s">
        <v>522</v>
      </c>
      <c r="Y27" s="159"/>
      <c r="Z27" s="159"/>
      <c r="AA27" s="159"/>
      <c r="AB27" s="29"/>
      <c r="AC27" s="29"/>
    </row>
    <row r="28" spans="1:33" ht="18.95" customHeight="1">
      <c r="A28" s="638"/>
      <c r="B28" s="639"/>
      <c r="C28" s="639"/>
      <c r="D28" s="639"/>
      <c r="E28" s="639"/>
      <c r="F28" s="639"/>
      <c r="G28" s="640"/>
      <c r="H28" s="335"/>
      <c r="I28" s="258"/>
      <c r="J28" s="258"/>
      <c r="K28" s="258"/>
      <c r="L28" s="335"/>
      <c r="M28" s="258"/>
      <c r="N28" s="258"/>
      <c r="O28" s="258"/>
      <c r="P28" s="335"/>
      <c r="Q28" s="258"/>
      <c r="R28" s="258"/>
      <c r="S28" s="258"/>
      <c r="T28" s="335"/>
      <c r="U28" s="258"/>
      <c r="V28" s="258"/>
      <c r="W28" s="258"/>
      <c r="X28" s="159"/>
      <c r="Y28" s="159"/>
      <c r="Z28" s="159"/>
      <c r="AA28" s="159"/>
      <c r="AB28" s="29"/>
      <c r="AC28" s="29"/>
    </row>
    <row r="29" spans="1:33" ht="18.95" customHeight="1">
      <c r="A29" s="641"/>
      <c r="B29" s="642"/>
      <c r="C29" s="642"/>
      <c r="D29" s="642"/>
      <c r="E29" s="642"/>
      <c r="F29" s="642"/>
      <c r="G29" s="643"/>
      <c r="H29" s="335"/>
      <c r="I29" s="258"/>
      <c r="J29" s="258"/>
      <c r="K29" s="258"/>
      <c r="L29" s="335"/>
      <c r="M29" s="258"/>
      <c r="N29" s="258"/>
      <c r="O29" s="258"/>
      <c r="P29" s="335"/>
      <c r="Q29" s="258"/>
      <c r="R29" s="258"/>
      <c r="S29" s="258"/>
      <c r="T29" s="335"/>
      <c r="U29" s="258"/>
      <c r="V29" s="258"/>
      <c r="W29" s="258"/>
      <c r="X29" s="159"/>
      <c r="Y29" s="159"/>
      <c r="Z29" s="159"/>
      <c r="AA29" s="159"/>
      <c r="AB29" s="29"/>
      <c r="AC29" s="29"/>
    </row>
    <row r="30" spans="1:33" ht="18.95" customHeight="1">
      <c r="A30" s="160" t="s">
        <v>6</v>
      </c>
      <c r="B30" s="159" t="s">
        <v>1090</v>
      </c>
      <c r="C30" s="159"/>
      <c r="D30" s="159"/>
      <c r="E30" s="159"/>
      <c r="F30" s="159"/>
      <c r="G30" s="159"/>
      <c r="H30" s="159"/>
      <c r="I30" s="159"/>
      <c r="J30" s="159"/>
      <c r="K30" s="159"/>
      <c r="L30" s="159">
        <v>22</v>
      </c>
      <c r="M30" s="159"/>
      <c r="N30" s="159"/>
      <c r="O30" s="159"/>
      <c r="P30" s="159">
        <v>23</v>
      </c>
      <c r="Q30" s="159"/>
      <c r="R30" s="159"/>
      <c r="S30" s="159"/>
      <c r="T30" s="159">
        <v>27</v>
      </c>
      <c r="U30" s="159"/>
      <c r="V30" s="159"/>
      <c r="W30" s="159"/>
      <c r="X30" s="159">
        <f>SUM(H30:W30)</f>
        <v>72</v>
      </c>
      <c r="Y30" s="159"/>
      <c r="Z30" s="159"/>
      <c r="AA30" s="159"/>
      <c r="AB30" s="29"/>
      <c r="AC30" s="29"/>
    </row>
    <row r="31" spans="1:33" ht="18.95" customHeight="1">
      <c r="A31" s="160"/>
      <c r="B31" s="159" t="s">
        <v>1089</v>
      </c>
      <c r="C31" s="159"/>
      <c r="D31" s="159"/>
      <c r="E31" s="159"/>
      <c r="F31" s="159"/>
      <c r="G31" s="159"/>
      <c r="H31" s="159">
        <v>1</v>
      </c>
      <c r="I31" s="159"/>
      <c r="J31" s="159"/>
      <c r="K31" s="159"/>
      <c r="L31" s="159"/>
      <c r="M31" s="159"/>
      <c r="N31" s="159"/>
      <c r="O31" s="159"/>
      <c r="P31" s="159"/>
      <c r="Q31" s="159"/>
      <c r="R31" s="159"/>
      <c r="S31" s="159"/>
      <c r="T31" s="159"/>
      <c r="U31" s="159"/>
      <c r="V31" s="159"/>
      <c r="W31" s="159"/>
      <c r="X31" s="159">
        <f t="shared" ref="X31:X35" si="2">SUM(H31:W31)</f>
        <v>1</v>
      </c>
      <c r="Y31" s="159"/>
      <c r="Z31" s="159"/>
      <c r="AA31" s="159"/>
      <c r="AB31" s="29"/>
      <c r="AC31" s="29"/>
    </row>
    <row r="32" spans="1:33" ht="18.95" customHeight="1">
      <c r="A32" s="160"/>
      <c r="B32" s="159" t="s">
        <v>1088</v>
      </c>
      <c r="C32" s="159"/>
      <c r="D32" s="159"/>
      <c r="E32" s="159"/>
      <c r="F32" s="159"/>
      <c r="G32" s="159"/>
      <c r="H32" s="159">
        <v>1</v>
      </c>
      <c r="I32" s="159"/>
      <c r="J32" s="159"/>
      <c r="K32" s="159"/>
      <c r="L32" s="159"/>
      <c r="M32" s="159"/>
      <c r="N32" s="159"/>
      <c r="O32" s="159"/>
      <c r="P32" s="159"/>
      <c r="Q32" s="159"/>
      <c r="R32" s="159"/>
      <c r="S32" s="159"/>
      <c r="T32" s="159"/>
      <c r="U32" s="159"/>
      <c r="V32" s="159"/>
      <c r="W32" s="159"/>
      <c r="X32" s="159">
        <f t="shared" si="2"/>
        <v>1</v>
      </c>
      <c r="Y32" s="159"/>
      <c r="Z32" s="159"/>
      <c r="AA32" s="159"/>
      <c r="AB32" s="29"/>
      <c r="AC32" s="29"/>
    </row>
    <row r="33" spans="1:33" ht="18.95" customHeight="1">
      <c r="A33" s="160"/>
      <c r="B33" s="159" t="s">
        <v>1067</v>
      </c>
      <c r="C33" s="159"/>
      <c r="D33" s="159"/>
      <c r="E33" s="159"/>
      <c r="F33" s="159"/>
      <c r="G33" s="159"/>
      <c r="H33" s="159"/>
      <c r="I33" s="159"/>
      <c r="J33" s="159"/>
      <c r="K33" s="159"/>
      <c r="L33" s="159"/>
      <c r="M33" s="159"/>
      <c r="N33" s="159"/>
      <c r="O33" s="159"/>
      <c r="P33" s="159"/>
      <c r="Q33" s="159"/>
      <c r="R33" s="159"/>
      <c r="S33" s="159"/>
      <c r="T33" s="159"/>
      <c r="U33" s="159"/>
      <c r="V33" s="159"/>
      <c r="W33" s="159"/>
      <c r="X33" s="159">
        <f t="shared" si="2"/>
        <v>0</v>
      </c>
      <c r="Y33" s="159"/>
      <c r="Z33" s="159"/>
      <c r="AA33" s="159"/>
      <c r="AB33" s="29"/>
      <c r="AC33" s="29"/>
    </row>
    <row r="34" spans="1:33" ht="18.95" customHeight="1">
      <c r="A34" s="160"/>
      <c r="B34" s="159" t="s">
        <v>1091</v>
      </c>
      <c r="C34" s="159"/>
      <c r="D34" s="159"/>
      <c r="E34" s="159"/>
      <c r="F34" s="159"/>
      <c r="G34" s="159"/>
      <c r="H34" s="159">
        <v>2</v>
      </c>
      <c r="I34" s="159"/>
      <c r="J34" s="159"/>
      <c r="K34" s="159"/>
      <c r="L34" s="159"/>
      <c r="M34" s="159"/>
      <c r="N34" s="159"/>
      <c r="O34" s="159"/>
      <c r="P34" s="159"/>
      <c r="Q34" s="159"/>
      <c r="R34" s="159"/>
      <c r="S34" s="159"/>
      <c r="T34" s="159"/>
      <c r="U34" s="159"/>
      <c r="V34" s="159"/>
      <c r="W34" s="159"/>
      <c r="X34" s="159">
        <f t="shared" si="2"/>
        <v>2</v>
      </c>
      <c r="Y34" s="159"/>
      <c r="Z34" s="159"/>
      <c r="AA34" s="159"/>
      <c r="AB34" s="29"/>
      <c r="AC34" s="29"/>
    </row>
    <row r="35" spans="1:33" ht="18.95" customHeight="1">
      <c r="A35" s="160"/>
      <c r="B35" s="159" t="s">
        <v>1070</v>
      </c>
      <c r="C35" s="159"/>
      <c r="D35" s="159"/>
      <c r="E35" s="159"/>
      <c r="F35" s="159"/>
      <c r="G35" s="159"/>
      <c r="H35" s="159">
        <v>1</v>
      </c>
      <c r="I35" s="159"/>
      <c r="J35" s="159"/>
      <c r="K35" s="159"/>
      <c r="L35" s="159"/>
      <c r="M35" s="159"/>
      <c r="N35" s="159"/>
      <c r="O35" s="159"/>
      <c r="P35" s="159"/>
      <c r="Q35" s="159"/>
      <c r="R35" s="159"/>
      <c r="S35" s="159"/>
      <c r="T35" s="159"/>
      <c r="U35" s="159"/>
      <c r="V35" s="159"/>
      <c r="W35" s="159"/>
      <c r="X35" s="159">
        <f t="shared" si="2"/>
        <v>1</v>
      </c>
      <c r="Y35" s="159"/>
      <c r="Z35" s="159"/>
      <c r="AA35" s="159"/>
      <c r="AB35" s="29"/>
      <c r="AC35" s="29"/>
    </row>
    <row r="36" spans="1:33" ht="18.9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row>
    <row r="37" spans="1:33" ht="18.9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row>
    <row r="38" spans="1:33" ht="18.9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row>
    <row r="39" spans="1:33" ht="18.9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row>
    <row r="40" spans="1:33" ht="18.95" customHeight="1">
      <c r="A40" s="29" t="s">
        <v>1656</v>
      </c>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row>
    <row r="41" spans="1:33" ht="18.9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row>
    <row r="42" spans="1:33" ht="18.95" customHeight="1">
      <c r="A42" s="152" t="s">
        <v>1135</v>
      </c>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row>
  </sheetData>
  <mergeCells count="223">
    <mergeCell ref="A5:G7"/>
    <mergeCell ref="H5:I7"/>
    <mergeCell ref="J5:K7"/>
    <mergeCell ref="L5:M7"/>
    <mergeCell ref="N5:O7"/>
    <mergeCell ref="P5:Q7"/>
    <mergeCell ref="A3:R4"/>
    <mergeCell ref="A8:A13"/>
    <mergeCell ref="B10:G10"/>
    <mergeCell ref="B8:G8"/>
    <mergeCell ref="B9:G9"/>
    <mergeCell ref="B11:G11"/>
    <mergeCell ref="B12:G12"/>
    <mergeCell ref="B13:G13"/>
    <mergeCell ref="H9:I9"/>
    <mergeCell ref="J9:K9"/>
    <mergeCell ref="L9:M9"/>
    <mergeCell ref="N9:O9"/>
    <mergeCell ref="P9:Q9"/>
    <mergeCell ref="H11:I11"/>
    <mergeCell ref="J11:K11"/>
    <mergeCell ref="L11:M11"/>
    <mergeCell ref="N11:O11"/>
    <mergeCell ref="P11:Q11"/>
    <mergeCell ref="AD5:AE7"/>
    <mergeCell ref="AF5:AG7"/>
    <mergeCell ref="H8:I8"/>
    <mergeCell ref="J8:K8"/>
    <mergeCell ref="L8:M8"/>
    <mergeCell ref="N8:O8"/>
    <mergeCell ref="P8:Q8"/>
    <mergeCell ref="R8:S8"/>
    <mergeCell ref="T8:U8"/>
    <mergeCell ref="V8:W8"/>
    <mergeCell ref="R5:S7"/>
    <mergeCell ref="T5:U7"/>
    <mergeCell ref="V5:W7"/>
    <mergeCell ref="X5:Y7"/>
    <mergeCell ref="Z5:AA7"/>
    <mergeCell ref="AB5:AC7"/>
    <mergeCell ref="X8:Y8"/>
    <mergeCell ref="Z8:AA8"/>
    <mergeCell ref="AB8:AC8"/>
    <mergeCell ref="AD8:AE8"/>
    <mergeCell ref="AF8:AG8"/>
    <mergeCell ref="AD9:AE9"/>
    <mergeCell ref="AF9:AG9"/>
    <mergeCell ref="H10:I10"/>
    <mergeCell ref="J10:K10"/>
    <mergeCell ref="L10:M10"/>
    <mergeCell ref="N10:O10"/>
    <mergeCell ref="P10:Q10"/>
    <mergeCell ref="R10:S10"/>
    <mergeCell ref="T10:U10"/>
    <mergeCell ref="V10:W10"/>
    <mergeCell ref="R9:S9"/>
    <mergeCell ref="T9:U9"/>
    <mergeCell ref="V9:W9"/>
    <mergeCell ref="X9:Y9"/>
    <mergeCell ref="Z9:AA9"/>
    <mergeCell ref="AB9:AC9"/>
    <mergeCell ref="X10:Y10"/>
    <mergeCell ref="Z10:AA10"/>
    <mergeCell ref="AB10:AC10"/>
    <mergeCell ref="AD10:AE10"/>
    <mergeCell ref="AF10:AG10"/>
    <mergeCell ref="AD11:AE11"/>
    <mergeCell ref="AF11:AG11"/>
    <mergeCell ref="H12:I12"/>
    <mergeCell ref="J12:K12"/>
    <mergeCell ref="L12:M12"/>
    <mergeCell ref="N12:O12"/>
    <mergeCell ref="P12:Q12"/>
    <mergeCell ref="R12:S12"/>
    <mergeCell ref="T12:U12"/>
    <mergeCell ref="V12:W12"/>
    <mergeCell ref="R11:S11"/>
    <mergeCell ref="T11:U11"/>
    <mergeCell ref="V11:W11"/>
    <mergeCell ref="X11:Y11"/>
    <mergeCell ref="Z11:AA11"/>
    <mergeCell ref="AB11:AC11"/>
    <mergeCell ref="X12:Y12"/>
    <mergeCell ref="Z12:AA12"/>
    <mergeCell ref="AB12:AC12"/>
    <mergeCell ref="AD12:AE12"/>
    <mergeCell ref="AF12:AG12"/>
    <mergeCell ref="AF13:AG13"/>
    <mergeCell ref="A16:G18"/>
    <mergeCell ref="H16:I18"/>
    <mergeCell ref="J16:K18"/>
    <mergeCell ref="L16:M18"/>
    <mergeCell ref="N16:O18"/>
    <mergeCell ref="P16:Q18"/>
    <mergeCell ref="R16:S18"/>
    <mergeCell ref="T16:U18"/>
    <mergeCell ref="R13:S13"/>
    <mergeCell ref="T13:U13"/>
    <mergeCell ref="V13:W13"/>
    <mergeCell ref="X13:Y13"/>
    <mergeCell ref="Z13:AA13"/>
    <mergeCell ref="AB13:AC13"/>
    <mergeCell ref="H13:I13"/>
    <mergeCell ref="J13:K13"/>
    <mergeCell ref="L13:M13"/>
    <mergeCell ref="N13:O13"/>
    <mergeCell ref="P13:Q13"/>
    <mergeCell ref="V16:W18"/>
    <mergeCell ref="X16:Y18"/>
    <mergeCell ref="Z16:AA18"/>
    <mergeCell ref="AD13:AE13"/>
    <mergeCell ref="Z21:AA21"/>
    <mergeCell ref="P21:Q21"/>
    <mergeCell ref="R21:S21"/>
    <mergeCell ref="T21:U21"/>
    <mergeCell ref="V21:W21"/>
    <mergeCell ref="A19:A24"/>
    <mergeCell ref="B19:G19"/>
    <mergeCell ref="H19:I19"/>
    <mergeCell ref="J19:K19"/>
    <mergeCell ref="L19:M19"/>
    <mergeCell ref="N19:O19"/>
    <mergeCell ref="T20:U20"/>
    <mergeCell ref="V20:W20"/>
    <mergeCell ref="X20:Y20"/>
    <mergeCell ref="B20:G20"/>
    <mergeCell ref="H20:I20"/>
    <mergeCell ref="J20:K20"/>
    <mergeCell ref="L20:M20"/>
    <mergeCell ref="N20:O20"/>
    <mergeCell ref="P20:Q20"/>
    <mergeCell ref="R20:S20"/>
    <mergeCell ref="P22:Q22"/>
    <mergeCell ref="B22:G22"/>
    <mergeCell ref="H22:I22"/>
    <mergeCell ref="T23:U23"/>
    <mergeCell ref="V23:W23"/>
    <mergeCell ref="X23:Y23"/>
    <mergeCell ref="T19:U19"/>
    <mergeCell ref="V19:W19"/>
    <mergeCell ref="X19:Y19"/>
    <mergeCell ref="B23:G23"/>
    <mergeCell ref="H23:I23"/>
    <mergeCell ref="J23:K23"/>
    <mergeCell ref="L23:M23"/>
    <mergeCell ref="N23:O23"/>
    <mergeCell ref="X21:Y21"/>
    <mergeCell ref="B21:G21"/>
    <mergeCell ref="H21:I21"/>
    <mergeCell ref="J21:K21"/>
    <mergeCell ref="L21:M21"/>
    <mergeCell ref="N21:O21"/>
    <mergeCell ref="Z19:AA19"/>
    <mergeCell ref="Z20:AA20"/>
    <mergeCell ref="P27:S29"/>
    <mergeCell ref="T35:W35"/>
    <mergeCell ref="X35:AA35"/>
    <mergeCell ref="X27:AA29"/>
    <mergeCell ref="H30:K30"/>
    <mergeCell ref="L30:O30"/>
    <mergeCell ref="Z23:AA23"/>
    <mergeCell ref="T27:W29"/>
    <mergeCell ref="R22:S22"/>
    <mergeCell ref="T22:U22"/>
    <mergeCell ref="V22:W22"/>
    <mergeCell ref="X22:Y22"/>
    <mergeCell ref="Z22:AA22"/>
    <mergeCell ref="L27:O29"/>
    <mergeCell ref="J22:K22"/>
    <mergeCell ref="L22:M22"/>
    <mergeCell ref="N22:O22"/>
    <mergeCell ref="P33:S33"/>
    <mergeCell ref="P19:Q19"/>
    <mergeCell ref="R19:S19"/>
    <mergeCell ref="P23:Q23"/>
    <mergeCell ref="R23:S23"/>
    <mergeCell ref="A30:A35"/>
    <mergeCell ref="B30:G30"/>
    <mergeCell ref="A27:G29"/>
    <mergeCell ref="X24:Y24"/>
    <mergeCell ref="Z24:AA24"/>
    <mergeCell ref="B24:G24"/>
    <mergeCell ref="H24:I24"/>
    <mergeCell ref="J24:K24"/>
    <mergeCell ref="L24:M24"/>
    <mergeCell ref="N24:O24"/>
    <mergeCell ref="P24:Q24"/>
    <mergeCell ref="R24:S24"/>
    <mergeCell ref="T24:U24"/>
    <mergeCell ref="V24:W24"/>
    <mergeCell ref="P30:S30"/>
    <mergeCell ref="T30:W30"/>
    <mergeCell ref="X30:AA30"/>
    <mergeCell ref="H27:K29"/>
    <mergeCell ref="B35:G35"/>
    <mergeCell ref="H35:K35"/>
    <mergeCell ref="L35:O35"/>
    <mergeCell ref="B32:G32"/>
    <mergeCell ref="B31:G31"/>
    <mergeCell ref="Y4:AG4"/>
    <mergeCell ref="A42:AG42"/>
    <mergeCell ref="T33:W33"/>
    <mergeCell ref="X33:AA33"/>
    <mergeCell ref="H34:K34"/>
    <mergeCell ref="L34:O34"/>
    <mergeCell ref="P34:S34"/>
    <mergeCell ref="T34:W34"/>
    <mergeCell ref="X34:AA34"/>
    <mergeCell ref="H31:K31"/>
    <mergeCell ref="L31:O31"/>
    <mergeCell ref="P31:S31"/>
    <mergeCell ref="T31:W31"/>
    <mergeCell ref="X31:AA31"/>
    <mergeCell ref="H32:K32"/>
    <mergeCell ref="L32:O32"/>
    <mergeCell ref="P32:S32"/>
    <mergeCell ref="T32:W32"/>
    <mergeCell ref="X32:AA32"/>
    <mergeCell ref="P35:S35"/>
    <mergeCell ref="B34:G34"/>
    <mergeCell ref="B33:G33"/>
    <mergeCell ref="H33:K33"/>
    <mergeCell ref="L33:O33"/>
  </mergeCells>
  <phoneticPr fontId="2"/>
  <pageMargins left="0.31496062992125984" right="0.11811023622047245" top="0.15748031496062992" bottom="0.15748031496062992"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3:AS42"/>
  <sheetViews>
    <sheetView workbookViewId="0">
      <selection activeCell="A40" sqref="A40:AC41"/>
    </sheetView>
  </sheetViews>
  <sheetFormatPr defaultColWidth="3.125" defaultRowHeight="18.95" customHeight="1"/>
  <cols>
    <col min="1" max="3" width="3.125" style="1"/>
    <col min="4" max="32" width="2.625" style="1" customWidth="1"/>
    <col min="33" max="34" width="1.875" style="1" customWidth="1"/>
    <col min="35" max="16384" width="3.125" style="1"/>
  </cols>
  <sheetData>
    <row r="3" spans="1:45" ht="18.95" customHeight="1">
      <c r="A3" s="633" t="s">
        <v>1655</v>
      </c>
      <c r="B3" s="633"/>
      <c r="C3" s="633"/>
      <c r="D3" s="633"/>
      <c r="E3" s="633"/>
      <c r="F3" s="633"/>
      <c r="G3" s="633"/>
      <c r="H3" s="633"/>
      <c r="I3" s="633"/>
      <c r="J3" s="633"/>
      <c r="K3" s="633"/>
      <c r="L3" s="633"/>
      <c r="M3" s="633"/>
      <c r="N3" s="633"/>
      <c r="O3" s="633"/>
      <c r="P3" s="633"/>
      <c r="Q3" s="633"/>
      <c r="R3" s="633"/>
      <c r="S3" s="40"/>
      <c r="T3" s="40"/>
      <c r="U3" s="40"/>
      <c r="V3" s="40"/>
      <c r="W3" s="40"/>
      <c r="X3" s="40"/>
      <c r="Y3" s="40"/>
    </row>
    <row r="4" spans="1:45" ht="18.95" customHeight="1">
      <c r="A4" s="634"/>
      <c r="B4" s="634"/>
      <c r="C4" s="634"/>
      <c r="D4" s="633"/>
      <c r="E4" s="633"/>
      <c r="F4" s="634"/>
      <c r="G4" s="634"/>
      <c r="H4" s="634"/>
      <c r="I4" s="634"/>
      <c r="J4" s="634"/>
      <c r="K4" s="634"/>
      <c r="L4" s="634"/>
      <c r="M4" s="634"/>
      <c r="N4" s="634"/>
      <c r="O4" s="634"/>
      <c r="P4" s="634"/>
      <c r="Q4" s="634"/>
      <c r="R4" s="634"/>
      <c r="S4" s="29"/>
      <c r="T4" s="29"/>
      <c r="U4" s="29"/>
      <c r="V4" s="33"/>
      <c r="W4" s="33"/>
      <c r="X4" s="33"/>
      <c r="Y4" s="162" t="s">
        <v>1617</v>
      </c>
      <c r="Z4" s="162"/>
      <c r="AA4" s="162"/>
      <c r="AB4" s="162"/>
      <c r="AC4" s="162"/>
      <c r="AD4" s="162"/>
      <c r="AE4" s="162"/>
      <c r="AF4" s="162"/>
      <c r="AG4" s="162"/>
      <c r="AH4" s="162"/>
    </row>
    <row r="5" spans="1:45" ht="18.95" customHeight="1">
      <c r="A5" s="163" t="s">
        <v>668</v>
      </c>
      <c r="B5" s="164"/>
      <c r="C5" s="164"/>
      <c r="D5" s="347" t="s">
        <v>1116</v>
      </c>
      <c r="E5" s="348"/>
      <c r="F5" s="349"/>
      <c r="G5" s="347">
        <v>21</v>
      </c>
      <c r="H5" s="348"/>
      <c r="I5" s="349"/>
      <c r="J5" s="347">
        <v>26</v>
      </c>
      <c r="K5" s="348"/>
      <c r="L5" s="349"/>
      <c r="M5" s="347">
        <v>31</v>
      </c>
      <c r="N5" s="348"/>
      <c r="O5" s="349"/>
      <c r="P5" s="347">
        <v>36</v>
      </c>
      <c r="Q5" s="348"/>
      <c r="R5" s="349"/>
      <c r="S5" s="347">
        <v>41</v>
      </c>
      <c r="T5" s="348"/>
      <c r="U5" s="349"/>
      <c r="V5" s="347">
        <v>46</v>
      </c>
      <c r="W5" s="348"/>
      <c r="X5" s="349"/>
      <c r="Y5" s="347">
        <v>51</v>
      </c>
      <c r="Z5" s="348"/>
      <c r="AA5" s="349"/>
      <c r="AB5" s="347">
        <v>56</v>
      </c>
      <c r="AC5" s="348"/>
      <c r="AD5" s="349"/>
      <c r="AE5" s="159" t="s">
        <v>522</v>
      </c>
      <c r="AF5" s="159"/>
      <c r="AG5" s="159"/>
      <c r="AH5" s="159"/>
    </row>
    <row r="6" spans="1:45" ht="18.95" customHeight="1">
      <c r="A6" s="53"/>
      <c r="B6" s="29"/>
      <c r="C6" s="29"/>
      <c r="D6" s="335" t="s">
        <v>1117</v>
      </c>
      <c r="E6" s="258"/>
      <c r="F6" s="336"/>
      <c r="G6" s="335" t="s">
        <v>1117</v>
      </c>
      <c r="H6" s="258"/>
      <c r="I6" s="336"/>
      <c r="J6" s="335" t="s">
        <v>1117</v>
      </c>
      <c r="K6" s="258"/>
      <c r="L6" s="336"/>
      <c r="M6" s="335" t="s">
        <v>1117</v>
      </c>
      <c r="N6" s="258"/>
      <c r="O6" s="336"/>
      <c r="P6" s="335" t="s">
        <v>1117</v>
      </c>
      <c r="Q6" s="258"/>
      <c r="R6" s="336"/>
      <c r="S6" s="335" t="s">
        <v>1117</v>
      </c>
      <c r="T6" s="258"/>
      <c r="U6" s="336"/>
      <c r="V6" s="335" t="s">
        <v>1117</v>
      </c>
      <c r="W6" s="258"/>
      <c r="X6" s="336"/>
      <c r="Y6" s="335" t="s">
        <v>1117</v>
      </c>
      <c r="Z6" s="258"/>
      <c r="AA6" s="336"/>
      <c r="AB6" s="335" t="s">
        <v>1117</v>
      </c>
      <c r="AC6" s="258"/>
      <c r="AD6" s="336"/>
      <c r="AE6" s="159"/>
      <c r="AF6" s="159"/>
      <c r="AG6" s="159"/>
      <c r="AH6" s="159"/>
      <c r="AL6" s="29"/>
      <c r="AM6" s="29"/>
      <c r="AN6" s="29"/>
      <c r="AO6" s="29"/>
      <c r="AP6" s="29"/>
      <c r="AQ6" s="29"/>
      <c r="AR6" s="29"/>
      <c r="AS6" s="29"/>
    </row>
    <row r="7" spans="1:45" ht="18.95" customHeight="1">
      <c r="A7" s="166" t="s">
        <v>454</v>
      </c>
      <c r="B7" s="167"/>
      <c r="C7" s="167"/>
      <c r="D7" s="350" t="s">
        <v>1118</v>
      </c>
      <c r="E7" s="162"/>
      <c r="F7" s="351"/>
      <c r="G7" s="350">
        <v>25</v>
      </c>
      <c r="H7" s="162"/>
      <c r="I7" s="351"/>
      <c r="J7" s="350">
        <v>30</v>
      </c>
      <c r="K7" s="162"/>
      <c r="L7" s="351"/>
      <c r="M7" s="350">
        <v>35</v>
      </c>
      <c r="N7" s="162"/>
      <c r="O7" s="351"/>
      <c r="P7" s="350">
        <v>40</v>
      </c>
      <c r="Q7" s="162"/>
      <c r="R7" s="351"/>
      <c r="S7" s="350">
        <v>45</v>
      </c>
      <c r="T7" s="162"/>
      <c r="U7" s="351"/>
      <c r="V7" s="350">
        <v>50</v>
      </c>
      <c r="W7" s="162"/>
      <c r="X7" s="351"/>
      <c r="Y7" s="350">
        <v>55</v>
      </c>
      <c r="Z7" s="162"/>
      <c r="AA7" s="351"/>
      <c r="AB7" s="350" t="s">
        <v>1119</v>
      </c>
      <c r="AC7" s="162"/>
      <c r="AD7" s="351"/>
      <c r="AE7" s="159"/>
      <c r="AF7" s="159"/>
      <c r="AG7" s="159"/>
      <c r="AH7" s="159"/>
    </row>
    <row r="8" spans="1:45" ht="18.95" customHeight="1">
      <c r="A8" s="159" t="s">
        <v>53</v>
      </c>
      <c r="B8" s="159"/>
      <c r="C8" s="159"/>
      <c r="D8" s="159">
        <v>2</v>
      </c>
      <c r="E8" s="159"/>
      <c r="F8" s="159"/>
      <c r="G8" s="159">
        <v>3</v>
      </c>
      <c r="H8" s="159"/>
      <c r="I8" s="159"/>
      <c r="J8" s="159">
        <v>16</v>
      </c>
      <c r="K8" s="159"/>
      <c r="L8" s="159"/>
      <c r="M8" s="159">
        <v>21</v>
      </c>
      <c r="N8" s="159"/>
      <c r="O8" s="159"/>
      <c r="P8" s="159">
        <v>31</v>
      </c>
      <c r="Q8" s="159"/>
      <c r="R8" s="159"/>
      <c r="S8" s="159">
        <v>25</v>
      </c>
      <c r="T8" s="159"/>
      <c r="U8" s="159"/>
      <c r="V8" s="159">
        <v>24</v>
      </c>
      <c r="W8" s="159"/>
      <c r="X8" s="159"/>
      <c r="Y8" s="159">
        <v>17</v>
      </c>
      <c r="Z8" s="159"/>
      <c r="AA8" s="159"/>
      <c r="AB8" s="159">
        <v>14</v>
      </c>
      <c r="AC8" s="159"/>
      <c r="AD8" s="159"/>
      <c r="AE8" s="159">
        <f>SUM(D8:AD8)</f>
        <v>153</v>
      </c>
      <c r="AF8" s="159"/>
      <c r="AG8" s="159"/>
      <c r="AH8" s="159"/>
    </row>
    <row r="9" spans="1:45" ht="18.95" customHeight="1">
      <c r="A9" s="159" t="s">
        <v>60</v>
      </c>
      <c r="B9" s="159"/>
      <c r="C9" s="159"/>
      <c r="D9" s="159"/>
      <c r="E9" s="159"/>
      <c r="F9" s="159"/>
      <c r="G9" s="159">
        <v>6</v>
      </c>
      <c r="H9" s="159"/>
      <c r="I9" s="159"/>
      <c r="J9" s="159">
        <v>5</v>
      </c>
      <c r="K9" s="159"/>
      <c r="L9" s="159"/>
      <c r="M9" s="159">
        <v>6</v>
      </c>
      <c r="N9" s="159"/>
      <c r="O9" s="159"/>
      <c r="P9" s="159">
        <v>15</v>
      </c>
      <c r="Q9" s="159"/>
      <c r="R9" s="159"/>
      <c r="S9" s="159">
        <v>14</v>
      </c>
      <c r="T9" s="159"/>
      <c r="U9" s="159"/>
      <c r="V9" s="159">
        <v>6</v>
      </c>
      <c r="W9" s="159"/>
      <c r="X9" s="159"/>
      <c r="Y9" s="159">
        <v>10</v>
      </c>
      <c r="Z9" s="159"/>
      <c r="AA9" s="159"/>
      <c r="AB9" s="159">
        <v>12</v>
      </c>
      <c r="AC9" s="159"/>
      <c r="AD9" s="159"/>
      <c r="AE9" s="159">
        <f t="shared" ref="AE9:AE10" si="0">SUM(D9:AD9)</f>
        <v>74</v>
      </c>
      <c r="AF9" s="159"/>
      <c r="AG9" s="159"/>
      <c r="AH9" s="159"/>
    </row>
    <row r="10" spans="1:45" ht="18.95" customHeight="1">
      <c r="A10" s="159" t="s">
        <v>332</v>
      </c>
      <c r="B10" s="159"/>
      <c r="C10" s="159"/>
      <c r="D10" s="159">
        <v>1</v>
      </c>
      <c r="E10" s="159"/>
      <c r="F10" s="159"/>
      <c r="G10" s="159">
        <v>3</v>
      </c>
      <c r="H10" s="159"/>
      <c r="I10" s="159"/>
      <c r="J10" s="159">
        <v>9</v>
      </c>
      <c r="K10" s="159"/>
      <c r="L10" s="159"/>
      <c r="M10" s="159">
        <v>10</v>
      </c>
      <c r="N10" s="159"/>
      <c r="O10" s="159"/>
      <c r="P10" s="159">
        <v>17</v>
      </c>
      <c r="Q10" s="159"/>
      <c r="R10" s="159"/>
      <c r="S10" s="159">
        <v>8</v>
      </c>
      <c r="T10" s="159"/>
      <c r="U10" s="159"/>
      <c r="V10" s="159">
        <v>9</v>
      </c>
      <c r="W10" s="159"/>
      <c r="X10" s="159"/>
      <c r="Y10" s="159">
        <v>5</v>
      </c>
      <c r="Z10" s="159"/>
      <c r="AA10" s="159"/>
      <c r="AB10" s="159">
        <v>10</v>
      </c>
      <c r="AC10" s="159"/>
      <c r="AD10" s="159"/>
      <c r="AE10" s="159">
        <f t="shared" si="0"/>
        <v>72</v>
      </c>
      <c r="AF10" s="159"/>
      <c r="AG10" s="159"/>
      <c r="AH10" s="159"/>
    </row>
    <row r="12" spans="1:45" ht="18.95" customHeight="1">
      <c r="A12" s="633" t="s">
        <v>1127</v>
      </c>
      <c r="B12" s="633"/>
      <c r="C12" s="633"/>
      <c r="D12" s="633"/>
      <c r="E12" s="633"/>
      <c r="F12" s="633"/>
      <c r="G12" s="633"/>
      <c r="H12" s="633"/>
      <c r="I12" s="633"/>
      <c r="J12" s="633"/>
      <c r="K12" s="633"/>
      <c r="L12" s="633"/>
      <c r="M12" s="633"/>
      <c r="N12" s="633"/>
      <c r="O12" s="633"/>
      <c r="P12" s="633"/>
      <c r="Q12" s="633"/>
      <c r="R12" s="633"/>
      <c r="S12" s="40"/>
      <c r="T12" s="40"/>
      <c r="U12" s="40"/>
      <c r="V12" s="40"/>
      <c r="W12" s="40"/>
      <c r="X12" s="40"/>
      <c r="Y12" s="40"/>
    </row>
    <row r="13" spans="1:45" ht="18.95" customHeight="1">
      <c r="A13" s="634"/>
      <c r="B13" s="634"/>
      <c r="C13" s="634"/>
      <c r="D13" s="633"/>
      <c r="E13" s="633"/>
      <c r="F13" s="633"/>
      <c r="G13" s="633"/>
      <c r="H13" s="633"/>
      <c r="I13" s="633"/>
      <c r="J13" s="633"/>
      <c r="K13" s="633"/>
      <c r="L13" s="633"/>
      <c r="M13" s="633"/>
      <c r="N13" s="633"/>
      <c r="O13" s="633"/>
      <c r="P13" s="633"/>
      <c r="Q13" s="633"/>
      <c r="R13" s="633"/>
      <c r="S13" s="29"/>
      <c r="T13" s="29"/>
      <c r="U13" s="29"/>
      <c r="V13" s="29"/>
      <c r="W13" s="29"/>
      <c r="X13" s="29"/>
      <c r="Y13" s="162" t="s">
        <v>1616</v>
      </c>
      <c r="Z13" s="162"/>
      <c r="AA13" s="162"/>
      <c r="AB13" s="162"/>
      <c r="AC13" s="162"/>
      <c r="AD13" s="162"/>
      <c r="AE13" s="162"/>
      <c r="AF13" s="162"/>
      <c r="AG13" s="162"/>
      <c r="AH13" s="162"/>
    </row>
    <row r="14" spans="1:45" ht="18.95" customHeight="1">
      <c r="A14" s="163" t="s">
        <v>501</v>
      </c>
      <c r="B14" s="164"/>
      <c r="C14" s="164"/>
      <c r="D14" s="300" t="s">
        <v>1120</v>
      </c>
      <c r="E14" s="300"/>
      <c r="F14" s="300"/>
      <c r="G14" s="300" t="s">
        <v>1121</v>
      </c>
      <c r="H14" s="300"/>
      <c r="I14" s="300"/>
      <c r="J14" s="300"/>
      <c r="K14" s="300" t="s">
        <v>1122</v>
      </c>
      <c r="L14" s="300"/>
      <c r="M14" s="300"/>
      <c r="N14" s="300"/>
      <c r="O14" s="300" t="s">
        <v>1123</v>
      </c>
      <c r="P14" s="300"/>
      <c r="Q14" s="300"/>
      <c r="R14" s="300"/>
      <c r="S14" s="300" t="s">
        <v>1124</v>
      </c>
      <c r="T14" s="300"/>
      <c r="U14" s="300"/>
      <c r="V14" s="300"/>
      <c r="W14" s="300" t="s">
        <v>1125</v>
      </c>
      <c r="X14" s="300"/>
      <c r="Y14" s="300"/>
      <c r="Z14" s="300"/>
      <c r="AA14" s="300" t="s">
        <v>1126</v>
      </c>
      <c r="AB14" s="300"/>
      <c r="AC14" s="300"/>
      <c r="AD14" s="300"/>
      <c r="AE14" s="300" t="s">
        <v>522</v>
      </c>
      <c r="AF14" s="300"/>
      <c r="AG14" s="300"/>
      <c r="AH14" s="300"/>
    </row>
    <row r="15" spans="1:45" ht="18.95" customHeight="1">
      <c r="A15" s="53"/>
      <c r="B15" s="29"/>
      <c r="C15" s="29"/>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row>
    <row r="16" spans="1:45" ht="18.95" customHeight="1">
      <c r="A16" s="166" t="s">
        <v>454</v>
      </c>
      <c r="B16" s="167"/>
      <c r="C16" s="167"/>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row>
    <row r="17" spans="1:34" ht="18.95" customHeight="1">
      <c r="A17" s="159" t="s">
        <v>53</v>
      </c>
      <c r="B17" s="159"/>
      <c r="C17" s="159"/>
      <c r="D17" s="159">
        <v>41</v>
      </c>
      <c r="E17" s="159"/>
      <c r="F17" s="159"/>
      <c r="G17" s="159">
        <v>36</v>
      </c>
      <c r="H17" s="159"/>
      <c r="I17" s="159"/>
      <c r="J17" s="159"/>
      <c r="K17" s="159">
        <v>36</v>
      </c>
      <c r="L17" s="159"/>
      <c r="M17" s="159"/>
      <c r="N17" s="159"/>
      <c r="O17" s="159">
        <v>19</v>
      </c>
      <c r="P17" s="159"/>
      <c r="Q17" s="159"/>
      <c r="R17" s="159"/>
      <c r="S17" s="159">
        <v>12</v>
      </c>
      <c r="T17" s="159"/>
      <c r="U17" s="159"/>
      <c r="V17" s="159"/>
      <c r="W17" s="159">
        <v>8</v>
      </c>
      <c r="X17" s="159"/>
      <c r="Y17" s="159"/>
      <c r="Z17" s="159"/>
      <c r="AA17" s="159">
        <v>1</v>
      </c>
      <c r="AB17" s="159"/>
      <c r="AC17" s="159"/>
      <c r="AD17" s="159"/>
      <c r="AE17" s="159">
        <f>SUM(D17:AD17)</f>
        <v>153</v>
      </c>
      <c r="AF17" s="159"/>
      <c r="AG17" s="159"/>
      <c r="AH17" s="159"/>
    </row>
    <row r="18" spans="1:34" ht="18.95" customHeight="1">
      <c r="A18" s="159" t="s">
        <v>60</v>
      </c>
      <c r="B18" s="159"/>
      <c r="C18" s="159"/>
      <c r="D18" s="159">
        <v>14</v>
      </c>
      <c r="E18" s="159"/>
      <c r="F18" s="159"/>
      <c r="G18" s="159">
        <v>22</v>
      </c>
      <c r="H18" s="159"/>
      <c r="I18" s="159"/>
      <c r="J18" s="159"/>
      <c r="K18" s="159">
        <v>10</v>
      </c>
      <c r="L18" s="159"/>
      <c r="M18" s="159"/>
      <c r="N18" s="159"/>
      <c r="O18" s="159">
        <v>12</v>
      </c>
      <c r="P18" s="159"/>
      <c r="Q18" s="159"/>
      <c r="R18" s="159"/>
      <c r="S18" s="159">
        <v>9</v>
      </c>
      <c r="T18" s="159"/>
      <c r="U18" s="159"/>
      <c r="V18" s="159"/>
      <c r="W18" s="159">
        <v>3</v>
      </c>
      <c r="X18" s="159"/>
      <c r="Y18" s="159"/>
      <c r="Z18" s="159"/>
      <c r="AA18" s="159">
        <v>4</v>
      </c>
      <c r="AB18" s="159"/>
      <c r="AC18" s="159"/>
      <c r="AD18" s="159"/>
      <c r="AE18" s="159">
        <f t="shared" ref="AE18:AE19" si="1">SUM(D18:AD18)</f>
        <v>74</v>
      </c>
      <c r="AF18" s="159"/>
      <c r="AG18" s="159"/>
      <c r="AH18" s="159"/>
    </row>
    <row r="19" spans="1:34" ht="18.95" customHeight="1">
      <c r="A19" s="159" t="s">
        <v>332</v>
      </c>
      <c r="B19" s="159"/>
      <c r="C19" s="159"/>
      <c r="D19" s="159">
        <v>21</v>
      </c>
      <c r="E19" s="159"/>
      <c r="F19" s="159"/>
      <c r="G19" s="159">
        <v>17</v>
      </c>
      <c r="H19" s="159"/>
      <c r="I19" s="159"/>
      <c r="J19" s="159"/>
      <c r="K19" s="159">
        <v>15</v>
      </c>
      <c r="L19" s="159"/>
      <c r="M19" s="159"/>
      <c r="N19" s="159"/>
      <c r="O19" s="159">
        <v>9</v>
      </c>
      <c r="P19" s="159"/>
      <c r="Q19" s="159"/>
      <c r="R19" s="159"/>
      <c r="S19" s="159">
        <v>4</v>
      </c>
      <c r="T19" s="159"/>
      <c r="U19" s="159"/>
      <c r="V19" s="159"/>
      <c r="W19" s="159">
        <v>2</v>
      </c>
      <c r="X19" s="159"/>
      <c r="Y19" s="159"/>
      <c r="Z19" s="159"/>
      <c r="AA19" s="159">
        <v>4</v>
      </c>
      <c r="AB19" s="159"/>
      <c r="AC19" s="159"/>
      <c r="AD19" s="159"/>
      <c r="AE19" s="159">
        <f t="shared" si="1"/>
        <v>72</v>
      </c>
      <c r="AF19" s="159"/>
      <c r="AG19" s="159"/>
      <c r="AH19" s="159"/>
    </row>
    <row r="21" spans="1:34" ht="18.95" customHeight="1">
      <c r="A21" s="633" t="s">
        <v>1128</v>
      </c>
      <c r="B21" s="633"/>
      <c r="C21" s="633"/>
      <c r="D21" s="633"/>
      <c r="E21" s="633"/>
      <c r="F21" s="633"/>
      <c r="G21" s="633"/>
      <c r="H21" s="633"/>
      <c r="I21" s="633"/>
      <c r="J21" s="633"/>
      <c r="K21" s="633"/>
      <c r="L21" s="633"/>
      <c r="M21" s="633"/>
      <c r="N21" s="633"/>
      <c r="O21" s="633"/>
      <c r="P21" s="633"/>
      <c r="Q21" s="633"/>
      <c r="R21" s="633"/>
    </row>
    <row r="22" spans="1:34" ht="18.95" customHeight="1">
      <c r="A22" s="634"/>
      <c r="B22" s="634"/>
      <c r="C22" s="634"/>
      <c r="D22" s="633"/>
      <c r="E22" s="633"/>
      <c r="F22" s="633"/>
      <c r="G22" s="633"/>
      <c r="H22" s="633"/>
      <c r="I22" s="633"/>
      <c r="J22" s="633"/>
      <c r="K22" s="633"/>
      <c r="L22" s="633"/>
      <c r="M22" s="633"/>
      <c r="N22" s="633"/>
      <c r="O22" s="633"/>
      <c r="P22" s="633"/>
      <c r="Q22" s="633"/>
      <c r="R22" s="633"/>
      <c r="T22" s="162" t="s">
        <v>1618</v>
      </c>
      <c r="U22" s="162"/>
      <c r="V22" s="162"/>
      <c r="W22" s="162"/>
      <c r="X22" s="162"/>
      <c r="Y22" s="162"/>
      <c r="Z22" s="162"/>
      <c r="AA22" s="162"/>
      <c r="AB22" s="162"/>
      <c r="AC22" s="162"/>
      <c r="AD22" s="162"/>
      <c r="AE22" s="162"/>
      <c r="AF22" s="29"/>
      <c r="AG22" s="29"/>
      <c r="AH22" s="29"/>
    </row>
    <row r="23" spans="1:34" ht="18.95" customHeight="1">
      <c r="A23" s="163" t="s">
        <v>501</v>
      </c>
      <c r="B23" s="164"/>
      <c r="C23" s="165"/>
      <c r="D23" s="159" t="s">
        <v>1073</v>
      </c>
      <c r="E23" s="159"/>
      <c r="F23" s="159"/>
      <c r="G23" s="159"/>
      <c r="H23" s="159" t="s">
        <v>1074</v>
      </c>
      <c r="I23" s="159"/>
      <c r="J23" s="159"/>
      <c r="K23" s="159"/>
      <c r="L23" s="159" t="s">
        <v>1075</v>
      </c>
      <c r="M23" s="159"/>
      <c r="N23" s="159"/>
      <c r="O23" s="159"/>
      <c r="P23" s="159" t="s">
        <v>1130</v>
      </c>
      <c r="Q23" s="159"/>
      <c r="R23" s="159"/>
      <c r="S23" s="159"/>
      <c r="T23" s="159" t="s">
        <v>1076</v>
      </c>
      <c r="U23" s="159"/>
      <c r="V23" s="159"/>
      <c r="W23" s="159"/>
      <c r="X23" s="159" t="s">
        <v>1077</v>
      </c>
      <c r="Y23" s="159"/>
      <c r="Z23" s="159"/>
      <c r="AA23" s="159"/>
      <c r="AB23" s="159" t="s">
        <v>1078</v>
      </c>
      <c r="AC23" s="159"/>
      <c r="AD23" s="159"/>
      <c r="AE23" s="159"/>
    </row>
    <row r="24" spans="1:34" ht="18.95" customHeight="1">
      <c r="A24" s="53"/>
      <c r="B24" s="29"/>
      <c r="C24" s="36"/>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row>
    <row r="25" spans="1:34" ht="18.95" customHeight="1">
      <c r="A25" s="166" t="s">
        <v>454</v>
      </c>
      <c r="B25" s="167"/>
      <c r="C25" s="168"/>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row>
    <row r="26" spans="1:34" ht="18.95" customHeight="1">
      <c r="A26" s="159" t="s">
        <v>53</v>
      </c>
      <c r="B26" s="159"/>
      <c r="C26" s="159"/>
      <c r="D26" s="158">
        <v>60000</v>
      </c>
      <c r="E26" s="158"/>
      <c r="F26" s="158"/>
      <c r="G26" s="158"/>
      <c r="H26" s="158">
        <v>54000</v>
      </c>
      <c r="I26" s="158"/>
      <c r="J26" s="158"/>
      <c r="K26" s="158"/>
      <c r="L26" s="158">
        <v>47000</v>
      </c>
      <c r="M26" s="158"/>
      <c r="N26" s="158"/>
      <c r="O26" s="158"/>
      <c r="P26" s="158"/>
      <c r="Q26" s="158"/>
      <c r="R26" s="158"/>
      <c r="S26" s="158"/>
      <c r="T26" s="158">
        <v>43000</v>
      </c>
      <c r="U26" s="158"/>
      <c r="V26" s="158"/>
      <c r="W26" s="158"/>
      <c r="X26" s="158">
        <v>39000</v>
      </c>
      <c r="Y26" s="158"/>
      <c r="Z26" s="158"/>
      <c r="AA26" s="158"/>
      <c r="AB26" s="158">
        <v>37000</v>
      </c>
      <c r="AC26" s="158"/>
      <c r="AD26" s="158"/>
      <c r="AE26" s="158"/>
    </row>
    <row r="27" spans="1:34" ht="18.95" customHeight="1">
      <c r="A27" s="159" t="s">
        <v>60</v>
      </c>
      <c r="B27" s="159"/>
      <c r="C27" s="159"/>
      <c r="D27" s="158">
        <v>60000</v>
      </c>
      <c r="E27" s="158"/>
      <c r="F27" s="158"/>
      <c r="G27" s="158"/>
      <c r="H27" s="158">
        <v>50000</v>
      </c>
      <c r="I27" s="158"/>
      <c r="J27" s="158"/>
      <c r="K27" s="158"/>
      <c r="L27" s="158">
        <v>44000</v>
      </c>
      <c r="M27" s="158"/>
      <c r="N27" s="158"/>
      <c r="O27" s="158"/>
      <c r="P27" s="158"/>
      <c r="Q27" s="158"/>
      <c r="R27" s="158"/>
      <c r="S27" s="158"/>
      <c r="T27" s="158">
        <v>36000</v>
      </c>
      <c r="U27" s="158"/>
      <c r="V27" s="158"/>
      <c r="W27" s="158"/>
      <c r="X27" s="158">
        <v>35000</v>
      </c>
      <c r="Y27" s="158"/>
      <c r="Z27" s="158"/>
      <c r="AA27" s="158"/>
      <c r="AB27" s="158">
        <v>34000</v>
      </c>
      <c r="AC27" s="158"/>
      <c r="AD27" s="158"/>
      <c r="AE27" s="158"/>
    </row>
    <row r="28" spans="1:34" ht="18.95" customHeight="1">
      <c r="A28" s="159" t="s">
        <v>332</v>
      </c>
      <c r="B28" s="159"/>
      <c r="C28" s="159"/>
      <c r="D28" s="158">
        <v>65000</v>
      </c>
      <c r="E28" s="158"/>
      <c r="F28" s="158"/>
      <c r="G28" s="158"/>
      <c r="H28" s="158">
        <v>54000</v>
      </c>
      <c r="I28" s="158"/>
      <c r="J28" s="158"/>
      <c r="K28" s="158"/>
      <c r="L28" s="158">
        <v>47000</v>
      </c>
      <c r="M28" s="158"/>
      <c r="N28" s="158"/>
      <c r="O28" s="158"/>
      <c r="P28" s="158">
        <v>43000</v>
      </c>
      <c r="Q28" s="158"/>
      <c r="R28" s="158"/>
      <c r="S28" s="158"/>
      <c r="T28" s="158">
        <v>41000</v>
      </c>
      <c r="U28" s="158"/>
      <c r="V28" s="158"/>
      <c r="W28" s="158"/>
      <c r="X28" s="158">
        <v>39000</v>
      </c>
      <c r="Y28" s="158"/>
      <c r="Z28" s="158"/>
      <c r="AA28" s="158"/>
      <c r="AB28" s="158">
        <v>37000</v>
      </c>
      <c r="AC28" s="158"/>
      <c r="AD28" s="158"/>
      <c r="AE28" s="158"/>
    </row>
    <row r="30" spans="1:34" ht="18.95" customHeight="1">
      <c r="A30" s="633" t="s">
        <v>1129</v>
      </c>
      <c r="B30" s="633"/>
      <c r="C30" s="633"/>
      <c r="D30" s="633"/>
      <c r="E30" s="633"/>
      <c r="F30" s="633"/>
      <c r="G30" s="633"/>
      <c r="H30" s="633"/>
      <c r="I30" s="633"/>
      <c r="J30" s="633"/>
      <c r="K30" s="633"/>
      <c r="L30" s="633"/>
      <c r="M30" s="633"/>
      <c r="N30" s="633"/>
      <c r="O30" s="633"/>
      <c r="P30" s="633"/>
      <c r="Q30" s="633"/>
      <c r="R30" s="633"/>
    </row>
    <row r="31" spans="1:34" ht="18.95" customHeight="1">
      <c r="A31" s="634"/>
      <c r="B31" s="634"/>
      <c r="C31" s="634"/>
      <c r="D31" s="633"/>
      <c r="E31" s="633"/>
      <c r="F31" s="633"/>
      <c r="G31" s="633"/>
      <c r="H31" s="633"/>
      <c r="I31" s="633"/>
      <c r="J31" s="633"/>
      <c r="K31" s="633"/>
      <c r="L31" s="633"/>
      <c r="M31" s="633"/>
      <c r="N31" s="633"/>
      <c r="O31" s="633"/>
      <c r="P31" s="633"/>
      <c r="Q31" s="633"/>
      <c r="R31" s="633"/>
      <c r="T31" s="162" t="s">
        <v>1618</v>
      </c>
      <c r="U31" s="162"/>
      <c r="V31" s="162"/>
      <c r="W31" s="162"/>
      <c r="X31" s="162"/>
      <c r="Y31" s="162"/>
      <c r="Z31" s="162"/>
      <c r="AA31" s="162"/>
      <c r="AB31" s="162"/>
      <c r="AC31" s="162"/>
      <c r="AD31" s="162"/>
      <c r="AE31" s="162"/>
      <c r="AF31" s="29"/>
      <c r="AG31" s="29"/>
      <c r="AH31" s="29"/>
    </row>
    <row r="32" spans="1:34" ht="18.95" customHeight="1">
      <c r="A32" s="163" t="s">
        <v>329</v>
      </c>
      <c r="B32" s="164"/>
      <c r="C32" s="165"/>
      <c r="D32" s="159" t="s">
        <v>1131</v>
      </c>
      <c r="E32" s="159"/>
      <c r="F32" s="159"/>
      <c r="G32" s="159"/>
      <c r="H32" s="159"/>
      <c r="I32" s="159"/>
      <c r="J32" s="159"/>
      <c r="K32" s="159" t="s">
        <v>1132</v>
      </c>
      <c r="L32" s="159"/>
      <c r="M32" s="159"/>
      <c r="N32" s="159"/>
      <c r="O32" s="159"/>
      <c r="P32" s="159"/>
      <c r="Q32" s="159"/>
      <c r="R32" s="159" t="s">
        <v>1133</v>
      </c>
      <c r="S32" s="159"/>
      <c r="T32" s="159"/>
      <c r="U32" s="159"/>
      <c r="V32" s="159"/>
      <c r="W32" s="159"/>
      <c r="X32" s="159"/>
      <c r="Y32" s="159" t="s">
        <v>1134</v>
      </c>
      <c r="Z32" s="159"/>
      <c r="AA32" s="159"/>
      <c r="AB32" s="159"/>
      <c r="AC32" s="159"/>
      <c r="AD32" s="159"/>
      <c r="AE32" s="159"/>
    </row>
    <row r="33" spans="1:34" ht="18.95" customHeight="1">
      <c r="A33" s="53"/>
      <c r="B33" s="29"/>
      <c r="C33" s="36"/>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row>
    <row r="34" spans="1:34" ht="18.95" customHeight="1">
      <c r="A34" s="166" t="s">
        <v>454</v>
      </c>
      <c r="B34" s="167"/>
      <c r="C34" s="168"/>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row>
    <row r="35" spans="1:34" ht="18.95" customHeight="1">
      <c r="A35" s="159" t="s">
        <v>53</v>
      </c>
      <c r="B35" s="159"/>
      <c r="C35" s="159"/>
      <c r="D35" s="158">
        <v>4000</v>
      </c>
      <c r="E35" s="158"/>
      <c r="F35" s="158"/>
      <c r="G35" s="158"/>
      <c r="H35" s="158"/>
      <c r="I35" s="158"/>
      <c r="J35" s="158"/>
      <c r="K35" s="158">
        <v>5000</v>
      </c>
      <c r="L35" s="158"/>
      <c r="M35" s="158"/>
      <c r="N35" s="158"/>
      <c r="O35" s="158"/>
      <c r="P35" s="158"/>
      <c r="Q35" s="158"/>
      <c r="R35" s="158">
        <v>5000</v>
      </c>
      <c r="S35" s="158"/>
      <c r="T35" s="158"/>
      <c r="U35" s="158"/>
      <c r="V35" s="158"/>
      <c r="W35" s="158"/>
      <c r="X35" s="158"/>
      <c r="Y35" s="158"/>
      <c r="Z35" s="158"/>
      <c r="AA35" s="158"/>
      <c r="AB35" s="158"/>
      <c r="AC35" s="158"/>
      <c r="AD35" s="158"/>
      <c r="AE35" s="158"/>
    </row>
    <row r="36" spans="1:34" ht="18.95" customHeight="1">
      <c r="A36" s="159" t="s">
        <v>60</v>
      </c>
      <c r="B36" s="159"/>
      <c r="C36" s="159"/>
      <c r="D36" s="158">
        <v>8000</v>
      </c>
      <c r="E36" s="158"/>
      <c r="F36" s="158"/>
      <c r="G36" s="158"/>
      <c r="H36" s="158"/>
      <c r="I36" s="158"/>
      <c r="J36" s="158"/>
      <c r="K36" s="158">
        <v>8000</v>
      </c>
      <c r="L36" s="158"/>
      <c r="M36" s="158"/>
      <c r="N36" s="158"/>
      <c r="O36" s="158"/>
      <c r="P36" s="158"/>
      <c r="Q36" s="158"/>
      <c r="R36" s="158">
        <v>8000</v>
      </c>
      <c r="S36" s="158"/>
      <c r="T36" s="158"/>
      <c r="U36" s="158"/>
      <c r="V36" s="158"/>
      <c r="W36" s="158"/>
      <c r="X36" s="158"/>
      <c r="Y36" s="158">
        <v>8000</v>
      </c>
      <c r="Z36" s="158"/>
      <c r="AA36" s="158"/>
      <c r="AB36" s="158"/>
      <c r="AC36" s="158"/>
      <c r="AD36" s="158"/>
      <c r="AE36" s="158"/>
    </row>
    <row r="37" spans="1:34" ht="18.95" customHeight="1">
      <c r="A37" s="159" t="s">
        <v>332</v>
      </c>
      <c r="B37" s="159"/>
      <c r="C37" s="159"/>
      <c r="D37" s="158">
        <v>4000</v>
      </c>
      <c r="E37" s="158"/>
      <c r="F37" s="158"/>
      <c r="G37" s="158"/>
      <c r="H37" s="158"/>
      <c r="I37" s="158"/>
      <c r="J37" s="158"/>
      <c r="K37" s="158">
        <v>5000</v>
      </c>
      <c r="L37" s="158"/>
      <c r="M37" s="158"/>
      <c r="N37" s="158"/>
      <c r="O37" s="158"/>
      <c r="P37" s="158"/>
      <c r="Q37" s="158"/>
      <c r="R37" s="158">
        <v>5000</v>
      </c>
      <c r="S37" s="158"/>
      <c r="T37" s="158"/>
      <c r="U37" s="158"/>
      <c r="V37" s="158"/>
      <c r="W37" s="158"/>
      <c r="X37" s="158"/>
      <c r="Y37" s="158">
        <v>3500</v>
      </c>
      <c r="Z37" s="158"/>
      <c r="AA37" s="158"/>
      <c r="AB37" s="158"/>
      <c r="AC37" s="158"/>
      <c r="AD37" s="158"/>
      <c r="AE37" s="158"/>
    </row>
    <row r="40" spans="1:34" ht="18.95" customHeight="1">
      <c r="A40" s="1" t="s">
        <v>1656</v>
      </c>
    </row>
    <row r="42" spans="1:34" ht="18.95" customHeight="1">
      <c r="A42" s="152" t="s">
        <v>1153</v>
      </c>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78"/>
      <c r="AG42" s="78"/>
      <c r="AH42" s="78"/>
    </row>
  </sheetData>
  <mergeCells count="163">
    <mergeCell ref="A3:R4"/>
    <mergeCell ref="A5:C5"/>
    <mergeCell ref="A7:C7"/>
    <mergeCell ref="D5:F5"/>
    <mergeCell ref="D6:F6"/>
    <mergeCell ref="D7:F7"/>
    <mergeCell ref="G5:I5"/>
    <mergeCell ref="J5:L5"/>
    <mergeCell ref="M5:O5"/>
    <mergeCell ref="P5:R5"/>
    <mergeCell ref="G7:I7"/>
    <mergeCell ref="J7:L7"/>
    <mergeCell ref="M7:O7"/>
    <mergeCell ref="P7:R7"/>
    <mergeCell ref="M8:O8"/>
    <mergeCell ref="P8:R8"/>
    <mergeCell ref="AB7:AD7"/>
    <mergeCell ref="S5:U5"/>
    <mergeCell ref="V5:X5"/>
    <mergeCell ref="Y5:AA5"/>
    <mergeCell ref="G6:I6"/>
    <mergeCell ref="J6:L6"/>
    <mergeCell ref="M6:O6"/>
    <mergeCell ref="P6:R6"/>
    <mergeCell ref="S6:U6"/>
    <mergeCell ref="V6:X6"/>
    <mergeCell ref="Y6:AA6"/>
    <mergeCell ref="Y10:AA10"/>
    <mergeCell ref="AB10:AD10"/>
    <mergeCell ref="D9:F9"/>
    <mergeCell ref="G9:I9"/>
    <mergeCell ref="J9:L9"/>
    <mergeCell ref="M9:O9"/>
    <mergeCell ref="P9:R9"/>
    <mergeCell ref="S9:U9"/>
    <mergeCell ref="V9:X9"/>
    <mergeCell ref="Y9:AA9"/>
    <mergeCell ref="AB9:AD9"/>
    <mergeCell ref="A12:R13"/>
    <mergeCell ref="A14:C14"/>
    <mergeCell ref="D10:F10"/>
    <mergeCell ref="G10:I10"/>
    <mergeCell ref="J10:L10"/>
    <mergeCell ref="M10:O10"/>
    <mergeCell ref="P10:R10"/>
    <mergeCell ref="S10:U10"/>
    <mergeCell ref="V10:X10"/>
    <mergeCell ref="AE5:AH7"/>
    <mergeCell ref="AE8:AH8"/>
    <mergeCell ref="AE9:AH9"/>
    <mergeCell ref="AE10:AH10"/>
    <mergeCell ref="A16:C16"/>
    <mergeCell ref="A17:C17"/>
    <mergeCell ref="A18:C18"/>
    <mergeCell ref="A19:C19"/>
    <mergeCell ref="D14:F16"/>
    <mergeCell ref="S8:U8"/>
    <mergeCell ref="V8:X8"/>
    <mergeCell ref="Y8:AA8"/>
    <mergeCell ref="AB8:AD8"/>
    <mergeCell ref="A8:C8"/>
    <mergeCell ref="A9:C9"/>
    <mergeCell ref="A10:C10"/>
    <mergeCell ref="D8:F8"/>
    <mergeCell ref="G8:I8"/>
    <mergeCell ref="J8:L8"/>
    <mergeCell ref="S7:U7"/>
    <mergeCell ref="V7:X7"/>
    <mergeCell ref="Y7:AA7"/>
    <mergeCell ref="AB5:AD5"/>
    <mergeCell ref="AB6:AD6"/>
    <mergeCell ref="D17:F17"/>
    <mergeCell ref="G17:J17"/>
    <mergeCell ref="K17:N17"/>
    <mergeCell ref="O17:R17"/>
    <mergeCell ref="S17:V17"/>
    <mergeCell ref="W17:Z17"/>
    <mergeCell ref="AA17:AD17"/>
    <mergeCell ref="G14:J16"/>
    <mergeCell ref="K14:N16"/>
    <mergeCell ref="O14:R16"/>
    <mergeCell ref="S14:V16"/>
    <mergeCell ref="AE17:AH17"/>
    <mergeCell ref="G18:J18"/>
    <mergeCell ref="K18:N18"/>
    <mergeCell ref="O18:R18"/>
    <mergeCell ref="S18:V18"/>
    <mergeCell ref="W18:Z18"/>
    <mergeCell ref="AA18:AD18"/>
    <mergeCell ref="AE18:AH18"/>
    <mergeCell ref="W14:Z16"/>
    <mergeCell ref="AA14:AD16"/>
    <mergeCell ref="AE14:AH16"/>
    <mergeCell ref="T22:AE22"/>
    <mergeCell ref="AE19:AH19"/>
    <mergeCell ref="D18:F18"/>
    <mergeCell ref="D19:F19"/>
    <mergeCell ref="A21:R22"/>
    <mergeCell ref="G19:J19"/>
    <mergeCell ref="K19:N19"/>
    <mergeCell ref="O19:R19"/>
    <mergeCell ref="S19:V19"/>
    <mergeCell ref="W19:Z19"/>
    <mergeCell ref="AA19:AD19"/>
    <mergeCell ref="K35:Q35"/>
    <mergeCell ref="T31:AE31"/>
    <mergeCell ref="A23:C23"/>
    <mergeCell ref="A25:C25"/>
    <mergeCell ref="A26:C26"/>
    <mergeCell ref="A27:C27"/>
    <mergeCell ref="A28:C28"/>
    <mergeCell ref="D23:G25"/>
    <mergeCell ref="H23:K25"/>
    <mergeCell ref="L23:O25"/>
    <mergeCell ref="P23:S25"/>
    <mergeCell ref="T23:W25"/>
    <mergeCell ref="X23:AA25"/>
    <mergeCell ref="AB23:AE25"/>
    <mergeCell ref="D26:G26"/>
    <mergeCell ref="H26:K26"/>
    <mergeCell ref="L26:O26"/>
    <mergeCell ref="P26:S26"/>
    <mergeCell ref="T26:W26"/>
    <mergeCell ref="X26:AA26"/>
    <mergeCell ref="AB26:AE26"/>
    <mergeCell ref="AB27:AE27"/>
    <mergeCell ref="D28:G28"/>
    <mergeCell ref="H28:K28"/>
    <mergeCell ref="L28:O28"/>
    <mergeCell ref="P28:S28"/>
    <mergeCell ref="T28:W28"/>
    <mergeCell ref="X28:AA28"/>
    <mergeCell ref="AB28:AE28"/>
    <mergeCell ref="D27:G27"/>
    <mergeCell ref="H27:K27"/>
    <mergeCell ref="L27:O27"/>
    <mergeCell ref="P27:S27"/>
    <mergeCell ref="T27:W27"/>
    <mergeCell ref="X27:AA27"/>
    <mergeCell ref="Y4:AH4"/>
    <mergeCell ref="Y13:AH13"/>
    <mergeCell ref="A42:AE42"/>
    <mergeCell ref="R35:X35"/>
    <mergeCell ref="Y35:AE35"/>
    <mergeCell ref="A30:R31"/>
    <mergeCell ref="D36:J36"/>
    <mergeCell ref="K36:Q36"/>
    <mergeCell ref="R36:X36"/>
    <mergeCell ref="Y36:AE36"/>
    <mergeCell ref="D37:J37"/>
    <mergeCell ref="K37:Q37"/>
    <mergeCell ref="R37:X37"/>
    <mergeCell ref="Y37:AE37"/>
    <mergeCell ref="A36:C36"/>
    <mergeCell ref="A37:C37"/>
    <mergeCell ref="A32:C32"/>
    <mergeCell ref="A34:C34"/>
    <mergeCell ref="A35:C35"/>
    <mergeCell ref="D32:J34"/>
    <mergeCell ref="K32:Q34"/>
    <mergeCell ref="R32:X34"/>
    <mergeCell ref="Y32:AE34"/>
    <mergeCell ref="D35:J35"/>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C41"/>
  <sheetViews>
    <sheetView workbookViewId="0">
      <selection activeCell="A40" sqref="A40:AC41"/>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t="s">
        <v>1655</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1" t="s">
        <v>1136</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row>
    <row r="12" spans="1:29" ht="18.95" customHeight="1">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t="s">
        <v>1656</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3:AF42"/>
  <sheetViews>
    <sheetView workbookViewId="0">
      <selection activeCell="A40" sqref="A38:AC41"/>
    </sheetView>
  </sheetViews>
  <sheetFormatPr defaultColWidth="3.125" defaultRowHeight="18.95" customHeight="1"/>
  <cols>
    <col min="1" max="16384" width="3.125" style="29"/>
  </cols>
  <sheetData>
    <row r="3" spans="1:29" ht="18.95" customHeight="1">
      <c r="A3" s="29" t="s">
        <v>1655</v>
      </c>
      <c r="D3" s="161" t="s">
        <v>1137</v>
      </c>
      <c r="E3" s="161"/>
      <c r="F3" s="161"/>
      <c r="G3" s="161"/>
      <c r="H3" s="161"/>
      <c r="I3" s="161"/>
      <c r="J3" s="161"/>
      <c r="K3" s="161"/>
      <c r="L3" s="161"/>
      <c r="M3" s="161"/>
      <c r="N3" s="161"/>
      <c r="O3" s="161"/>
      <c r="P3" s="161"/>
      <c r="Q3" s="16"/>
      <c r="R3" s="16"/>
      <c r="S3" s="16"/>
      <c r="T3" s="16"/>
      <c r="U3" s="16"/>
      <c r="V3" s="16"/>
      <c r="W3" s="16"/>
      <c r="X3" s="16"/>
    </row>
    <row r="4" spans="1:29" ht="18.95" customHeight="1">
      <c r="D4" s="161"/>
      <c r="E4" s="161"/>
      <c r="F4" s="161"/>
      <c r="G4" s="161"/>
      <c r="H4" s="161"/>
      <c r="I4" s="161"/>
      <c r="J4" s="161"/>
      <c r="K4" s="161"/>
      <c r="L4" s="161"/>
      <c r="M4" s="161"/>
      <c r="N4" s="161"/>
      <c r="O4" s="161"/>
      <c r="P4" s="161"/>
      <c r="Q4" s="16"/>
      <c r="R4" s="16"/>
      <c r="S4" s="16"/>
      <c r="T4" s="16"/>
      <c r="U4" s="16"/>
      <c r="V4" s="258" t="s">
        <v>1616</v>
      </c>
      <c r="W4" s="258"/>
      <c r="X4" s="258"/>
      <c r="Y4" s="258"/>
      <c r="Z4" s="258"/>
      <c r="AA4" s="258"/>
      <c r="AB4" s="258"/>
      <c r="AC4" s="258"/>
    </row>
    <row r="7" spans="1:29" ht="18.95" customHeight="1">
      <c r="E7" s="147" t="s">
        <v>1610</v>
      </c>
      <c r="F7" s="147"/>
      <c r="G7" s="147"/>
      <c r="H7" s="147"/>
      <c r="I7" s="147"/>
      <c r="J7" s="147"/>
      <c r="K7" s="147"/>
      <c r="L7" s="147"/>
      <c r="M7" s="147"/>
      <c r="N7" s="147"/>
      <c r="O7" s="147"/>
      <c r="P7" s="147"/>
      <c r="Q7" s="147"/>
      <c r="R7" s="147"/>
      <c r="S7" s="147"/>
      <c r="T7" s="147"/>
    </row>
    <row r="8" spans="1:29" ht="18.95" customHeight="1">
      <c r="N8" s="147" t="s">
        <v>1139</v>
      </c>
      <c r="O8" s="147"/>
      <c r="P8" s="147"/>
      <c r="Q8" s="147"/>
      <c r="R8" s="147"/>
      <c r="S8" s="147"/>
      <c r="T8" s="147"/>
    </row>
    <row r="9" spans="1:29" ht="18.95" customHeight="1">
      <c r="N9" s="147" t="s">
        <v>1140</v>
      </c>
      <c r="O9" s="147"/>
      <c r="P9" s="147"/>
      <c r="Q9" s="147"/>
      <c r="R9" s="147"/>
      <c r="S9" s="147"/>
      <c r="T9" s="147"/>
    </row>
    <row r="11" spans="1:29" ht="18.95" customHeight="1">
      <c r="E11" s="147"/>
      <c r="F11" s="147"/>
      <c r="G11" s="147"/>
      <c r="H11" s="147"/>
      <c r="I11" s="147"/>
      <c r="J11" s="147"/>
      <c r="K11" s="147"/>
      <c r="L11" s="147"/>
      <c r="M11" s="147"/>
      <c r="N11" s="147"/>
      <c r="O11" s="147"/>
      <c r="P11" s="147"/>
      <c r="Q11" s="147"/>
      <c r="R11" s="147"/>
      <c r="S11" s="147"/>
      <c r="T11" s="147"/>
    </row>
    <row r="12" spans="1:29" ht="18.95" customHeight="1">
      <c r="E12" s="147" t="s">
        <v>1138</v>
      </c>
      <c r="F12" s="147"/>
      <c r="G12" s="147"/>
      <c r="H12" s="147"/>
      <c r="I12" s="147"/>
      <c r="J12" s="147"/>
      <c r="K12" s="147"/>
      <c r="L12" s="147"/>
      <c r="M12" s="147"/>
      <c r="N12" s="147"/>
      <c r="O12" s="147"/>
      <c r="P12" s="147"/>
      <c r="Q12" s="147"/>
      <c r="R12" s="147"/>
      <c r="S12" s="147"/>
      <c r="T12" s="147"/>
    </row>
    <row r="13" spans="1:29" ht="18.95" customHeight="1">
      <c r="E13" s="147"/>
      <c r="F13" s="147"/>
      <c r="G13" s="147"/>
      <c r="H13" s="147"/>
      <c r="I13" s="147"/>
      <c r="J13" s="147"/>
      <c r="K13" s="147"/>
      <c r="L13" s="147"/>
      <c r="M13" s="147"/>
      <c r="N13" s="147"/>
      <c r="O13" s="147"/>
      <c r="P13" s="147"/>
      <c r="Q13" s="147"/>
      <c r="R13" s="147"/>
      <c r="S13" s="147"/>
      <c r="T13" s="147"/>
    </row>
    <row r="15" spans="1:29" ht="18.95" customHeight="1">
      <c r="E15" s="147" t="s">
        <v>1141</v>
      </c>
      <c r="F15" s="147"/>
      <c r="G15" s="147"/>
      <c r="H15" s="147"/>
      <c r="I15" s="147"/>
      <c r="J15" s="147"/>
      <c r="K15" s="147"/>
      <c r="L15" s="147"/>
      <c r="M15" s="147"/>
      <c r="N15" s="147"/>
      <c r="O15" s="147"/>
      <c r="P15" s="147"/>
      <c r="Q15" s="147"/>
      <c r="R15" s="147"/>
      <c r="S15" s="147"/>
      <c r="T15" s="147"/>
    </row>
    <row r="16" spans="1:29" ht="18.95" customHeight="1">
      <c r="F16" s="147" t="s">
        <v>1142</v>
      </c>
      <c r="G16" s="147"/>
      <c r="H16" s="147"/>
      <c r="I16" s="147"/>
      <c r="J16" s="147"/>
      <c r="K16" s="147"/>
      <c r="L16" s="147"/>
      <c r="M16" s="147"/>
      <c r="N16" s="147"/>
      <c r="O16" s="147"/>
      <c r="P16" s="147"/>
      <c r="Q16" s="147"/>
      <c r="R16" s="147"/>
      <c r="S16" s="147"/>
      <c r="T16" s="147"/>
      <c r="U16" s="147"/>
      <c r="V16" s="147"/>
      <c r="W16" s="147"/>
      <c r="X16" s="147"/>
      <c r="Y16" s="147"/>
      <c r="Z16" s="147"/>
      <c r="AA16" s="147"/>
      <c r="AB16" s="147"/>
    </row>
    <row r="17" spans="2:29" ht="18.95" customHeight="1">
      <c r="F17" s="147" t="s">
        <v>1143</v>
      </c>
      <c r="G17" s="147"/>
      <c r="H17" s="147"/>
      <c r="I17" s="147"/>
      <c r="J17" s="147"/>
      <c r="K17" s="147"/>
      <c r="L17" s="147"/>
      <c r="M17" s="147"/>
      <c r="N17" s="147"/>
      <c r="O17" s="147"/>
      <c r="P17" s="147"/>
      <c r="Q17" s="147"/>
      <c r="R17" s="147"/>
      <c r="S17" s="147"/>
      <c r="T17" s="147"/>
      <c r="U17" s="147"/>
      <c r="V17" s="147"/>
      <c r="W17" s="147"/>
      <c r="X17" s="147"/>
      <c r="Y17" s="147"/>
      <c r="Z17" s="147"/>
      <c r="AA17" s="147"/>
      <c r="AB17" s="147"/>
    </row>
    <row r="18" spans="2:29" ht="18.95" customHeight="1">
      <c r="F18" s="147" t="s">
        <v>1144</v>
      </c>
      <c r="G18" s="147"/>
      <c r="H18" s="147"/>
      <c r="I18" s="147"/>
      <c r="J18" s="147"/>
      <c r="K18" s="147"/>
      <c r="L18" s="147"/>
      <c r="M18" s="147"/>
      <c r="N18" s="147"/>
      <c r="O18" s="147"/>
      <c r="P18" s="147"/>
      <c r="Q18" s="147"/>
      <c r="R18" s="147"/>
      <c r="S18" s="147"/>
      <c r="T18" s="147"/>
      <c r="U18" s="147"/>
      <c r="V18" s="147"/>
      <c r="W18" s="147"/>
      <c r="X18" s="147"/>
      <c r="Y18" s="147"/>
      <c r="Z18" s="147"/>
      <c r="AA18" s="147"/>
      <c r="AB18" s="147"/>
    </row>
    <row r="21" spans="2:29" ht="18.95" customHeight="1">
      <c r="E21" s="147" t="s">
        <v>1145</v>
      </c>
      <c r="F21" s="147"/>
      <c r="G21" s="147"/>
      <c r="H21" s="147"/>
      <c r="I21" s="147"/>
      <c r="J21" s="147"/>
      <c r="K21" s="147"/>
      <c r="L21" s="147"/>
      <c r="M21" s="147"/>
      <c r="N21" s="147"/>
      <c r="O21" s="147"/>
      <c r="P21" s="147"/>
      <c r="Q21" s="147"/>
      <c r="R21" s="147"/>
      <c r="S21" s="147"/>
      <c r="T21" s="147"/>
    </row>
    <row r="22" spans="2:29" ht="18.95" customHeight="1">
      <c r="F22" s="147" t="s">
        <v>1146</v>
      </c>
      <c r="G22" s="147"/>
      <c r="H22" s="147"/>
      <c r="I22" s="147"/>
      <c r="J22" s="147"/>
      <c r="K22" s="147"/>
      <c r="L22" s="147"/>
      <c r="M22" s="147"/>
      <c r="N22" s="147"/>
      <c r="O22" s="147"/>
      <c r="P22" s="147"/>
      <c r="Q22" s="147"/>
      <c r="R22" s="147"/>
      <c r="S22" s="147"/>
      <c r="T22" s="147"/>
      <c r="U22" s="147"/>
      <c r="V22" s="147"/>
      <c r="W22" s="147"/>
      <c r="X22" s="147"/>
      <c r="Y22" s="147"/>
      <c r="Z22" s="147"/>
      <c r="AA22" s="147"/>
      <c r="AB22" s="147"/>
    </row>
    <row r="23" spans="2:29" ht="18.95" customHeight="1">
      <c r="F23" s="147" t="s">
        <v>1147</v>
      </c>
      <c r="G23" s="147"/>
      <c r="H23" s="147"/>
      <c r="I23" s="147"/>
      <c r="J23" s="147"/>
      <c r="K23" s="147"/>
      <c r="L23" s="147"/>
      <c r="M23" s="147"/>
      <c r="N23" s="147"/>
      <c r="O23" s="147"/>
      <c r="P23" s="147"/>
      <c r="Q23" s="147"/>
      <c r="R23" s="147"/>
      <c r="S23" s="147"/>
      <c r="T23" s="147"/>
      <c r="U23" s="147"/>
      <c r="V23" s="147"/>
      <c r="W23" s="147"/>
      <c r="X23" s="147"/>
      <c r="Y23" s="147"/>
      <c r="Z23" s="147"/>
      <c r="AA23" s="147"/>
      <c r="AB23" s="147"/>
    </row>
    <row r="24" spans="2:29" ht="18.95" customHeight="1">
      <c r="F24" s="147" t="s">
        <v>1148</v>
      </c>
      <c r="G24" s="147"/>
      <c r="H24" s="147"/>
      <c r="I24" s="147"/>
      <c r="J24" s="147"/>
      <c r="K24" s="147"/>
      <c r="L24" s="147"/>
      <c r="M24" s="147"/>
      <c r="N24" s="147"/>
      <c r="O24" s="147"/>
      <c r="P24" s="147"/>
      <c r="Q24" s="147"/>
      <c r="R24" s="147"/>
      <c r="S24" s="147"/>
      <c r="T24" s="147"/>
      <c r="U24" s="147"/>
      <c r="V24" s="147"/>
      <c r="W24" s="147"/>
      <c r="X24" s="147"/>
      <c r="Y24" s="147"/>
      <c r="Z24" s="147"/>
      <c r="AA24" s="147"/>
      <c r="AB24" s="147"/>
    </row>
    <row r="25" spans="2:29" ht="18.95" customHeight="1">
      <c r="F25" s="147" t="s">
        <v>1149</v>
      </c>
      <c r="G25" s="147"/>
      <c r="H25" s="147"/>
      <c r="I25" s="147"/>
      <c r="J25" s="147"/>
      <c r="K25" s="147"/>
      <c r="L25" s="147"/>
      <c r="M25" s="147"/>
      <c r="N25" s="147"/>
      <c r="O25" s="147"/>
      <c r="P25" s="147"/>
      <c r="Q25" s="147"/>
      <c r="R25" s="147"/>
      <c r="S25" s="147"/>
      <c r="T25" s="147"/>
      <c r="U25" s="147"/>
      <c r="V25" s="147"/>
      <c r="W25" s="147"/>
      <c r="X25" s="147"/>
      <c r="Y25" s="147"/>
      <c r="Z25" s="147"/>
      <c r="AA25" s="147"/>
      <c r="AB25" s="147"/>
    </row>
    <row r="26" spans="2:29" ht="18.95" customHeight="1">
      <c r="F26" s="147" t="s">
        <v>1150</v>
      </c>
      <c r="G26" s="147"/>
      <c r="H26" s="147"/>
      <c r="I26" s="147"/>
      <c r="J26" s="147"/>
      <c r="K26" s="147"/>
      <c r="L26" s="147"/>
      <c r="M26" s="147"/>
      <c r="N26" s="147"/>
      <c r="O26" s="147"/>
      <c r="P26" s="147"/>
      <c r="Q26" s="147"/>
      <c r="R26" s="147"/>
      <c r="S26" s="147"/>
      <c r="T26" s="147"/>
      <c r="U26" s="147"/>
      <c r="V26" s="147"/>
      <c r="W26" s="147"/>
      <c r="X26" s="147"/>
      <c r="Y26" s="147"/>
      <c r="Z26" s="147"/>
      <c r="AA26" s="147"/>
      <c r="AB26" s="147"/>
    </row>
    <row r="27" spans="2:29" ht="18.95" customHeight="1">
      <c r="F27" s="147" t="s">
        <v>1151</v>
      </c>
      <c r="G27" s="147"/>
      <c r="H27" s="147"/>
      <c r="I27" s="147"/>
      <c r="J27" s="147"/>
      <c r="K27" s="147"/>
      <c r="L27" s="147"/>
      <c r="M27" s="147"/>
      <c r="N27" s="147"/>
      <c r="O27" s="147"/>
      <c r="P27" s="147"/>
      <c r="Q27" s="147"/>
      <c r="R27" s="147"/>
      <c r="S27" s="147"/>
      <c r="T27" s="147"/>
      <c r="U27" s="147"/>
      <c r="V27" s="147"/>
      <c r="W27" s="147"/>
      <c r="X27" s="147"/>
      <c r="Y27" s="147"/>
      <c r="Z27" s="147"/>
      <c r="AA27" s="147"/>
      <c r="AB27" s="147"/>
    </row>
    <row r="28" spans="2:29" ht="18.95" customHeight="1">
      <c r="B28" s="29" t="s">
        <v>1481</v>
      </c>
      <c r="F28" s="147" t="s">
        <v>1152</v>
      </c>
      <c r="G28" s="147"/>
      <c r="H28" s="147"/>
      <c r="I28" s="147"/>
      <c r="J28" s="147"/>
      <c r="K28" s="147"/>
      <c r="L28" s="147"/>
      <c r="M28" s="147"/>
      <c r="N28" s="147"/>
      <c r="O28" s="147"/>
      <c r="P28" s="147"/>
      <c r="Q28" s="147"/>
      <c r="R28" s="147"/>
      <c r="S28" s="147"/>
      <c r="T28" s="147"/>
      <c r="U28" s="147"/>
      <c r="V28" s="147"/>
      <c r="W28" s="147"/>
      <c r="X28" s="147"/>
      <c r="Y28" s="147"/>
      <c r="Z28" s="147"/>
      <c r="AA28" s="147"/>
      <c r="AB28" s="147"/>
    </row>
    <row r="29" spans="2:29" ht="18.95" customHeight="1">
      <c r="F29" s="147"/>
      <c r="G29" s="147"/>
      <c r="H29" s="147"/>
      <c r="I29" s="147"/>
      <c r="J29" s="147"/>
      <c r="K29" s="147"/>
      <c r="L29" s="147"/>
      <c r="M29" s="147"/>
      <c r="N29" s="147"/>
      <c r="O29" s="147"/>
      <c r="P29" s="147"/>
      <c r="Q29" s="147"/>
      <c r="R29" s="147"/>
      <c r="S29" s="147"/>
      <c r="T29" s="147"/>
      <c r="U29" s="147"/>
      <c r="V29" s="147"/>
      <c r="W29" s="147"/>
      <c r="X29" s="147"/>
      <c r="Y29" s="147"/>
      <c r="Z29" s="147"/>
      <c r="AA29" s="147"/>
      <c r="AB29" s="147"/>
    </row>
    <row r="31" spans="2:29" ht="18.95" customHeight="1">
      <c r="E31" s="147" t="s">
        <v>1607</v>
      </c>
      <c r="F31" s="147"/>
      <c r="G31" s="147"/>
      <c r="H31" s="147"/>
      <c r="I31" s="147"/>
      <c r="J31" s="147"/>
      <c r="K31" s="147"/>
      <c r="L31" s="147"/>
      <c r="M31" s="147"/>
      <c r="N31" s="147"/>
      <c r="O31" s="147"/>
      <c r="P31" s="147"/>
      <c r="Q31" s="147"/>
      <c r="R31" s="147"/>
      <c r="S31" s="147"/>
      <c r="T31" s="147"/>
    </row>
    <row r="32" spans="2:29" ht="18.95" customHeight="1">
      <c r="D32" s="644" t="s">
        <v>1608</v>
      </c>
      <c r="E32" s="644"/>
      <c r="F32" s="644"/>
      <c r="G32" s="644"/>
      <c r="H32" s="644"/>
      <c r="I32" s="644"/>
      <c r="J32" s="644"/>
      <c r="K32" s="644"/>
      <c r="L32" s="644"/>
      <c r="M32" s="644"/>
      <c r="N32" s="644"/>
      <c r="O32" s="644"/>
      <c r="P32" s="644"/>
      <c r="Q32" s="644"/>
      <c r="R32" s="644"/>
      <c r="S32" s="644"/>
      <c r="T32" s="644"/>
      <c r="U32" s="644"/>
      <c r="V32" s="644"/>
      <c r="W32" s="644"/>
      <c r="X32" s="644"/>
      <c r="Y32" s="644"/>
      <c r="Z32" s="644"/>
      <c r="AA32" s="644"/>
      <c r="AB32" s="644"/>
      <c r="AC32" s="644"/>
    </row>
    <row r="33" spans="1:32" ht="18.95" customHeight="1">
      <c r="D33" s="644"/>
      <c r="E33" s="644"/>
      <c r="F33" s="644"/>
      <c r="G33" s="644"/>
      <c r="H33" s="644"/>
      <c r="I33" s="644"/>
      <c r="J33" s="644"/>
      <c r="K33" s="644"/>
      <c r="L33" s="644"/>
      <c r="M33" s="644"/>
      <c r="N33" s="644"/>
      <c r="O33" s="644"/>
      <c r="P33" s="644"/>
      <c r="Q33" s="644"/>
      <c r="R33" s="644"/>
      <c r="S33" s="644"/>
      <c r="T33" s="644"/>
      <c r="U33" s="644"/>
      <c r="V33" s="644"/>
      <c r="W33" s="644"/>
      <c r="X33" s="644"/>
      <c r="Y33" s="644"/>
      <c r="Z33" s="644"/>
      <c r="AA33" s="644"/>
      <c r="AB33" s="644"/>
      <c r="AC33" s="644"/>
    </row>
    <row r="34" spans="1:32" ht="18.95" customHeight="1">
      <c r="D34" s="644"/>
      <c r="E34" s="644"/>
      <c r="F34" s="644"/>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row>
    <row r="38" spans="1:32" ht="18.95" customHeight="1">
      <c r="D38" s="149" t="s">
        <v>1609</v>
      </c>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74"/>
      <c r="AE38" s="74"/>
      <c r="AF38" s="74"/>
    </row>
    <row r="39" spans="1:32" ht="18.95" customHeight="1">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74"/>
      <c r="AE39" s="74"/>
      <c r="AF39" s="74"/>
    </row>
    <row r="40" spans="1:32" ht="18.95" customHeight="1">
      <c r="A40" s="29" t="s">
        <v>1656</v>
      </c>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74"/>
      <c r="AE40" s="74"/>
      <c r="AF40" s="74"/>
    </row>
    <row r="42" spans="1:32" ht="18.95" customHeight="1">
      <c r="A42" s="78"/>
      <c r="B42" s="78"/>
      <c r="C42" s="78"/>
      <c r="D42" s="152" t="s">
        <v>1517</v>
      </c>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78"/>
      <c r="AE42" s="78"/>
      <c r="AF42" s="78"/>
    </row>
  </sheetData>
  <mergeCells count="25">
    <mergeCell ref="V4:AC4"/>
    <mergeCell ref="D38:AC40"/>
    <mergeCell ref="D3:P4"/>
    <mergeCell ref="E7:T7"/>
    <mergeCell ref="E11:T11"/>
    <mergeCell ref="F24:AB24"/>
    <mergeCell ref="E12:T12"/>
    <mergeCell ref="E13:T13"/>
    <mergeCell ref="N8:T8"/>
    <mergeCell ref="N9:T9"/>
    <mergeCell ref="E15:T15"/>
    <mergeCell ref="F16:AB16"/>
    <mergeCell ref="F17:AB17"/>
    <mergeCell ref="F18:AB18"/>
    <mergeCell ref="E21:T21"/>
    <mergeCell ref="D42:AC42"/>
    <mergeCell ref="D32:AC34"/>
    <mergeCell ref="F22:AB22"/>
    <mergeCell ref="F23:AB23"/>
    <mergeCell ref="F25:AB25"/>
    <mergeCell ref="F26:AB26"/>
    <mergeCell ref="F27:AB27"/>
    <mergeCell ref="F28:AB28"/>
    <mergeCell ref="F29:AB29"/>
    <mergeCell ref="E31:T31"/>
  </mergeCells>
  <phoneticPr fontId="2"/>
  <pageMargins left="0.31496062992125984" right="0.11811023622047245" top="0.15748031496062992"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3:AE43"/>
  <sheetViews>
    <sheetView workbookViewId="0">
      <selection activeCell="A40" sqref="A40:AC41"/>
    </sheetView>
  </sheetViews>
  <sheetFormatPr defaultColWidth="3.125" defaultRowHeight="18.95" customHeight="1"/>
  <cols>
    <col min="1" max="27" width="3" style="4" customWidth="1"/>
    <col min="28" max="16384" width="3.125" style="4"/>
  </cols>
  <sheetData>
    <row r="3" spans="1:31" ht="18.95" customHeight="1">
      <c r="A3" s="161" t="s">
        <v>1655</v>
      </c>
      <c r="B3" s="161"/>
      <c r="C3" s="161"/>
      <c r="D3" s="161"/>
      <c r="E3" s="161"/>
      <c r="F3" s="161"/>
      <c r="G3" s="161"/>
      <c r="H3" s="161"/>
      <c r="I3" s="161"/>
      <c r="J3" s="161"/>
      <c r="K3" s="161"/>
      <c r="L3" s="161"/>
      <c r="M3" s="161"/>
      <c r="N3" s="161"/>
      <c r="O3" s="161"/>
      <c r="P3" s="161"/>
      <c r="Q3" s="16"/>
      <c r="R3" s="16"/>
      <c r="S3" s="16"/>
      <c r="T3" s="16"/>
      <c r="U3" s="16"/>
      <c r="V3" s="16"/>
      <c r="W3" s="16"/>
      <c r="X3" s="16"/>
      <c r="Y3" s="16"/>
      <c r="Z3" s="16"/>
      <c r="AA3" s="16"/>
      <c r="AB3" s="16"/>
      <c r="AC3" s="16"/>
    </row>
    <row r="4" spans="1:31" ht="18.95" customHeight="1">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31" ht="18.95" customHeight="1">
      <c r="O5" s="162" t="s">
        <v>1611</v>
      </c>
      <c r="P5" s="162"/>
      <c r="Q5" s="162"/>
      <c r="R5" s="162"/>
      <c r="S5" s="162"/>
      <c r="T5" s="162"/>
      <c r="U5" s="162"/>
      <c r="V5" s="162"/>
      <c r="W5" s="162"/>
      <c r="X5" s="162"/>
      <c r="Y5" s="162"/>
      <c r="Z5" s="162"/>
      <c r="AA5" s="162"/>
      <c r="AB5" s="29"/>
      <c r="AC5" s="29"/>
    </row>
    <row r="6" spans="1:31" ht="18.95" customHeight="1">
      <c r="A6" s="163" t="s">
        <v>44</v>
      </c>
      <c r="B6" s="164"/>
      <c r="C6" s="164"/>
      <c r="D6" s="164"/>
      <c r="E6" s="164"/>
      <c r="F6" s="164"/>
      <c r="G6" s="165"/>
      <c r="H6" s="159" t="s">
        <v>51</v>
      </c>
      <c r="I6" s="159"/>
      <c r="J6" s="159"/>
      <c r="K6" s="159"/>
      <c r="L6" s="159" t="s">
        <v>52</v>
      </c>
      <c r="M6" s="159"/>
      <c r="N6" s="159"/>
      <c r="O6" s="159"/>
      <c r="P6" s="159" t="s">
        <v>1444</v>
      </c>
      <c r="Q6" s="159"/>
      <c r="R6" s="159"/>
      <c r="S6" s="159"/>
      <c r="T6" s="159" t="s">
        <v>1459</v>
      </c>
      <c r="U6" s="159"/>
      <c r="V6" s="159"/>
      <c r="W6" s="159"/>
      <c r="X6" s="159" t="s">
        <v>1504</v>
      </c>
      <c r="Y6" s="159"/>
      <c r="Z6" s="159"/>
      <c r="AA6" s="159"/>
      <c r="AB6" s="159" t="s">
        <v>1654</v>
      </c>
      <c r="AC6" s="159"/>
      <c r="AD6" s="159"/>
      <c r="AE6" s="159"/>
    </row>
    <row r="7" spans="1:31" ht="18.95" customHeight="1">
      <c r="A7" s="166" t="s">
        <v>45</v>
      </c>
      <c r="B7" s="167"/>
      <c r="C7" s="167"/>
      <c r="D7" s="167"/>
      <c r="E7" s="167"/>
      <c r="F7" s="167"/>
      <c r="G7" s="168"/>
      <c r="H7" s="159"/>
      <c r="I7" s="159"/>
      <c r="J7" s="159"/>
      <c r="K7" s="159"/>
      <c r="L7" s="159"/>
      <c r="M7" s="159"/>
      <c r="N7" s="159"/>
      <c r="O7" s="159"/>
      <c r="P7" s="159"/>
      <c r="Q7" s="159"/>
      <c r="R7" s="159"/>
      <c r="S7" s="159"/>
      <c r="T7" s="159"/>
      <c r="U7" s="159"/>
      <c r="V7" s="159"/>
      <c r="W7" s="159"/>
      <c r="X7" s="159"/>
      <c r="Y7" s="159"/>
      <c r="Z7" s="159"/>
      <c r="AA7" s="159"/>
      <c r="AB7" s="159"/>
      <c r="AC7" s="159"/>
      <c r="AD7" s="159"/>
      <c r="AE7" s="159"/>
    </row>
    <row r="8" spans="1:31" ht="18.95" customHeight="1">
      <c r="A8" s="160" t="s">
        <v>53</v>
      </c>
      <c r="B8" s="160"/>
      <c r="C8" s="159" t="s">
        <v>46</v>
      </c>
      <c r="D8" s="159"/>
      <c r="E8" s="159"/>
      <c r="F8" s="159"/>
      <c r="G8" s="159"/>
      <c r="H8" s="158">
        <v>5720</v>
      </c>
      <c r="I8" s="158"/>
      <c r="J8" s="158"/>
      <c r="K8" s="158"/>
      <c r="L8" s="158">
        <v>5703</v>
      </c>
      <c r="M8" s="158"/>
      <c r="N8" s="158"/>
      <c r="O8" s="158"/>
      <c r="P8" s="158">
        <v>5665</v>
      </c>
      <c r="Q8" s="158"/>
      <c r="R8" s="158"/>
      <c r="S8" s="158"/>
      <c r="T8" s="158">
        <v>5663</v>
      </c>
      <c r="U8" s="158"/>
      <c r="V8" s="158"/>
      <c r="W8" s="158"/>
      <c r="X8" s="158">
        <v>4493</v>
      </c>
      <c r="Y8" s="158"/>
      <c r="Z8" s="158"/>
      <c r="AA8" s="158"/>
      <c r="AB8" s="158">
        <v>4494</v>
      </c>
      <c r="AC8" s="158"/>
      <c r="AD8" s="158"/>
      <c r="AE8" s="158"/>
    </row>
    <row r="9" spans="1:31" ht="18.95" customHeight="1">
      <c r="A9" s="160"/>
      <c r="B9" s="160"/>
      <c r="C9" s="159"/>
      <c r="D9" s="159"/>
      <c r="E9" s="159"/>
      <c r="F9" s="159"/>
      <c r="G9" s="159"/>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ht="18.95" customHeight="1">
      <c r="A10" s="160"/>
      <c r="B10" s="160"/>
      <c r="C10" s="159" t="s">
        <v>47</v>
      </c>
      <c r="D10" s="159"/>
      <c r="E10" s="159"/>
      <c r="F10" s="159" t="s">
        <v>48</v>
      </c>
      <c r="G10" s="159"/>
      <c r="H10" s="158">
        <f t="shared" ref="H10" si="0">SUM(H11:K12)</f>
        <v>10455</v>
      </c>
      <c r="I10" s="158"/>
      <c r="J10" s="158"/>
      <c r="K10" s="158"/>
      <c r="L10" s="158">
        <f t="shared" ref="L10" si="1">SUM(L11:O12)</f>
        <v>10324</v>
      </c>
      <c r="M10" s="158"/>
      <c r="N10" s="158"/>
      <c r="O10" s="158"/>
      <c r="P10" s="158">
        <f t="shared" ref="P10" si="2">SUM(P11:S12)</f>
        <v>10164</v>
      </c>
      <c r="Q10" s="158"/>
      <c r="R10" s="158"/>
      <c r="S10" s="158"/>
      <c r="T10" s="158">
        <f t="shared" ref="T10" si="3">SUM(T11:W12)</f>
        <v>10078</v>
      </c>
      <c r="U10" s="158"/>
      <c r="V10" s="158"/>
      <c r="W10" s="158"/>
      <c r="X10" s="158">
        <f t="shared" ref="X10" si="4">SUM(X11:AA12)</f>
        <v>9403</v>
      </c>
      <c r="Y10" s="158"/>
      <c r="Z10" s="158"/>
      <c r="AA10" s="158"/>
      <c r="AB10" s="158">
        <f t="shared" ref="AB10" si="5">SUM(AB11:AE12)</f>
        <v>0</v>
      </c>
      <c r="AC10" s="158"/>
      <c r="AD10" s="158"/>
      <c r="AE10" s="158"/>
    </row>
    <row r="11" spans="1:31" ht="18.95" customHeight="1">
      <c r="A11" s="160"/>
      <c r="B11" s="160"/>
      <c r="C11" s="159"/>
      <c r="D11" s="159"/>
      <c r="E11" s="159"/>
      <c r="F11" s="159" t="s">
        <v>49</v>
      </c>
      <c r="G11" s="159"/>
      <c r="H11" s="158">
        <v>5140</v>
      </c>
      <c r="I11" s="158"/>
      <c r="J11" s="158"/>
      <c r="K11" s="158"/>
      <c r="L11" s="158">
        <v>5098</v>
      </c>
      <c r="M11" s="158"/>
      <c r="N11" s="158"/>
      <c r="O11" s="158"/>
      <c r="P11" s="158">
        <v>5036</v>
      </c>
      <c r="Q11" s="158"/>
      <c r="R11" s="158"/>
      <c r="S11" s="158"/>
      <c r="T11" s="158">
        <v>5001</v>
      </c>
      <c r="U11" s="158"/>
      <c r="V11" s="158"/>
      <c r="W11" s="158"/>
      <c r="X11" s="158">
        <v>4633</v>
      </c>
      <c r="Y11" s="158"/>
      <c r="Z11" s="158"/>
      <c r="AA11" s="158"/>
      <c r="AB11" s="158"/>
      <c r="AC11" s="158"/>
      <c r="AD11" s="158"/>
      <c r="AE11" s="158"/>
    </row>
    <row r="12" spans="1:31" ht="18.95" customHeight="1">
      <c r="A12" s="160"/>
      <c r="B12" s="160"/>
      <c r="C12" s="159"/>
      <c r="D12" s="159"/>
      <c r="E12" s="159"/>
      <c r="F12" s="159" t="s">
        <v>50</v>
      </c>
      <c r="G12" s="159"/>
      <c r="H12" s="158">
        <v>5315</v>
      </c>
      <c r="I12" s="158"/>
      <c r="J12" s="158"/>
      <c r="K12" s="158"/>
      <c r="L12" s="158">
        <v>5226</v>
      </c>
      <c r="M12" s="158"/>
      <c r="N12" s="158"/>
      <c r="O12" s="158"/>
      <c r="P12" s="158">
        <v>5128</v>
      </c>
      <c r="Q12" s="158"/>
      <c r="R12" s="158"/>
      <c r="S12" s="158"/>
      <c r="T12" s="158">
        <v>5077</v>
      </c>
      <c r="U12" s="158"/>
      <c r="V12" s="158"/>
      <c r="W12" s="158"/>
      <c r="X12" s="158">
        <v>4770</v>
      </c>
      <c r="Y12" s="158"/>
      <c r="Z12" s="158"/>
      <c r="AA12" s="158"/>
      <c r="AB12" s="158"/>
      <c r="AC12" s="158"/>
      <c r="AD12" s="158"/>
      <c r="AE12" s="158"/>
    </row>
    <row r="13" spans="1:31" ht="18.95" customHeight="1">
      <c r="A13" s="160" t="s">
        <v>54</v>
      </c>
      <c r="B13" s="160"/>
      <c r="C13" s="159" t="s">
        <v>46</v>
      </c>
      <c r="D13" s="159"/>
      <c r="E13" s="159"/>
      <c r="F13" s="159"/>
      <c r="G13" s="159"/>
      <c r="H13" s="158">
        <v>3468</v>
      </c>
      <c r="I13" s="158"/>
      <c r="J13" s="158"/>
      <c r="K13" s="158"/>
      <c r="L13" s="158">
        <v>3451</v>
      </c>
      <c r="M13" s="158"/>
      <c r="N13" s="158"/>
      <c r="O13" s="158"/>
      <c r="P13" s="158">
        <v>3476</v>
      </c>
      <c r="Q13" s="158"/>
      <c r="R13" s="158"/>
      <c r="S13" s="158"/>
      <c r="T13" s="158">
        <v>3461</v>
      </c>
      <c r="U13" s="158"/>
      <c r="V13" s="158"/>
      <c r="W13" s="158"/>
      <c r="X13" s="158">
        <v>3457</v>
      </c>
      <c r="Y13" s="158"/>
      <c r="Z13" s="158"/>
      <c r="AA13" s="158"/>
      <c r="AB13" s="158">
        <v>3457</v>
      </c>
      <c r="AC13" s="158"/>
      <c r="AD13" s="158"/>
      <c r="AE13" s="158"/>
    </row>
    <row r="14" spans="1:31" ht="18.95" customHeight="1">
      <c r="A14" s="160"/>
      <c r="B14" s="160"/>
      <c r="C14" s="159"/>
      <c r="D14" s="159"/>
      <c r="E14" s="159"/>
      <c r="F14" s="159"/>
      <c r="G14" s="159"/>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row>
    <row r="15" spans="1:31" ht="18.95" customHeight="1">
      <c r="A15" s="160"/>
      <c r="B15" s="160"/>
      <c r="C15" s="159" t="s">
        <v>47</v>
      </c>
      <c r="D15" s="159"/>
      <c r="E15" s="159"/>
      <c r="F15" s="159" t="s">
        <v>48</v>
      </c>
      <c r="G15" s="159"/>
      <c r="H15" s="158">
        <f t="shared" ref="H15" si="6">SUM(H16:K17)</f>
        <v>6564</v>
      </c>
      <c r="I15" s="158"/>
      <c r="J15" s="158"/>
      <c r="K15" s="158"/>
      <c r="L15" s="158">
        <f t="shared" ref="L15" si="7">SUM(L16:O17)</f>
        <v>6468</v>
      </c>
      <c r="M15" s="158"/>
      <c r="N15" s="158"/>
      <c r="O15" s="158"/>
      <c r="P15" s="158">
        <f t="shared" ref="P15" si="8">SUM(P16:S17)</f>
        <v>6402</v>
      </c>
      <c r="Q15" s="158"/>
      <c r="R15" s="158"/>
      <c r="S15" s="158"/>
      <c r="T15" s="158">
        <f t="shared" ref="T15" si="9">SUM(T16:W17)</f>
        <v>6283</v>
      </c>
      <c r="U15" s="158"/>
      <c r="V15" s="158"/>
      <c r="W15" s="158"/>
      <c r="X15" s="158">
        <f t="shared" ref="X15" si="10">SUM(X16:AA17)</f>
        <v>6176</v>
      </c>
      <c r="Y15" s="158"/>
      <c r="Z15" s="158"/>
      <c r="AA15" s="158"/>
      <c r="AB15" s="158">
        <f t="shared" ref="AB15" si="11">SUM(AB16:AE17)</f>
        <v>0</v>
      </c>
      <c r="AC15" s="158"/>
      <c r="AD15" s="158"/>
      <c r="AE15" s="158"/>
    </row>
    <row r="16" spans="1:31" ht="18.95" customHeight="1">
      <c r="A16" s="160"/>
      <c r="B16" s="160"/>
      <c r="C16" s="159"/>
      <c r="D16" s="159"/>
      <c r="E16" s="159"/>
      <c r="F16" s="159" t="s">
        <v>49</v>
      </c>
      <c r="G16" s="159"/>
      <c r="H16" s="158">
        <v>3345</v>
      </c>
      <c r="I16" s="158"/>
      <c r="J16" s="158"/>
      <c r="K16" s="158"/>
      <c r="L16" s="158">
        <v>3294</v>
      </c>
      <c r="M16" s="158"/>
      <c r="N16" s="158"/>
      <c r="O16" s="158"/>
      <c r="P16" s="158">
        <v>3259</v>
      </c>
      <c r="Q16" s="158"/>
      <c r="R16" s="158"/>
      <c r="S16" s="158"/>
      <c r="T16" s="158">
        <v>3187</v>
      </c>
      <c r="U16" s="158"/>
      <c r="V16" s="158"/>
      <c r="W16" s="158"/>
      <c r="X16" s="158">
        <v>3117</v>
      </c>
      <c r="Y16" s="158"/>
      <c r="Z16" s="158"/>
      <c r="AA16" s="158"/>
      <c r="AB16" s="158"/>
      <c r="AC16" s="158"/>
      <c r="AD16" s="158"/>
      <c r="AE16" s="158"/>
    </row>
    <row r="17" spans="1:31" ht="18.95" customHeight="1">
      <c r="A17" s="160"/>
      <c r="B17" s="160"/>
      <c r="C17" s="159"/>
      <c r="D17" s="159"/>
      <c r="E17" s="159"/>
      <c r="F17" s="159" t="s">
        <v>50</v>
      </c>
      <c r="G17" s="159"/>
      <c r="H17" s="158">
        <v>3219</v>
      </c>
      <c r="I17" s="158"/>
      <c r="J17" s="158"/>
      <c r="K17" s="158"/>
      <c r="L17" s="158">
        <v>3174</v>
      </c>
      <c r="M17" s="158"/>
      <c r="N17" s="158"/>
      <c r="O17" s="158"/>
      <c r="P17" s="158">
        <v>3143</v>
      </c>
      <c r="Q17" s="158"/>
      <c r="R17" s="158"/>
      <c r="S17" s="158"/>
      <c r="T17" s="158">
        <v>3096</v>
      </c>
      <c r="U17" s="158"/>
      <c r="V17" s="158"/>
      <c r="W17" s="158"/>
      <c r="X17" s="158">
        <v>3059</v>
      </c>
      <c r="Y17" s="158"/>
      <c r="Z17" s="158"/>
      <c r="AA17" s="158"/>
      <c r="AB17" s="158"/>
      <c r="AC17" s="158"/>
      <c r="AD17" s="158"/>
      <c r="AE17" s="158"/>
    </row>
    <row r="18" spans="1:31" ht="18.95" customHeight="1">
      <c r="A18" s="160" t="s">
        <v>55</v>
      </c>
      <c r="B18" s="160"/>
      <c r="C18" s="159" t="s">
        <v>46</v>
      </c>
      <c r="D18" s="159"/>
      <c r="E18" s="159"/>
      <c r="F18" s="159"/>
      <c r="G18" s="159"/>
      <c r="H18" s="158">
        <v>3078</v>
      </c>
      <c r="I18" s="158"/>
      <c r="J18" s="158"/>
      <c r="K18" s="158"/>
      <c r="L18" s="158">
        <v>3060</v>
      </c>
      <c r="M18" s="158"/>
      <c r="N18" s="158"/>
      <c r="O18" s="158"/>
      <c r="P18" s="158">
        <v>3032</v>
      </c>
      <c r="Q18" s="158"/>
      <c r="R18" s="158"/>
      <c r="S18" s="158"/>
      <c r="T18" s="158">
        <v>3050</v>
      </c>
      <c r="U18" s="158"/>
      <c r="V18" s="158"/>
      <c r="W18" s="158"/>
      <c r="X18" s="158">
        <v>3084</v>
      </c>
      <c r="Y18" s="158"/>
      <c r="Z18" s="158"/>
      <c r="AA18" s="158"/>
      <c r="AB18" s="158">
        <v>3084</v>
      </c>
      <c r="AC18" s="158"/>
      <c r="AD18" s="158"/>
      <c r="AE18" s="158"/>
    </row>
    <row r="19" spans="1:31" ht="18.95" customHeight="1">
      <c r="A19" s="160"/>
      <c r="B19" s="160"/>
      <c r="C19" s="159"/>
      <c r="D19" s="159"/>
      <c r="E19" s="159"/>
      <c r="F19" s="159"/>
      <c r="G19" s="159"/>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row>
    <row r="20" spans="1:31" ht="18.95" customHeight="1">
      <c r="A20" s="160"/>
      <c r="B20" s="160"/>
      <c r="C20" s="159" t="s">
        <v>47</v>
      </c>
      <c r="D20" s="159"/>
      <c r="E20" s="159"/>
      <c r="F20" s="159" t="s">
        <v>48</v>
      </c>
      <c r="G20" s="159"/>
      <c r="H20" s="158">
        <f t="shared" ref="H20" si="12">SUM(H21:K22)</f>
        <v>5830</v>
      </c>
      <c r="I20" s="158"/>
      <c r="J20" s="158"/>
      <c r="K20" s="158"/>
      <c r="L20" s="158">
        <f t="shared" ref="L20" si="13">SUM(L21:O22)</f>
        <v>5705</v>
      </c>
      <c r="M20" s="158"/>
      <c r="N20" s="158"/>
      <c r="O20" s="158"/>
      <c r="P20" s="158">
        <f t="shared" ref="P20" si="14">SUM(P21:S22)</f>
        <v>5609</v>
      </c>
      <c r="Q20" s="158"/>
      <c r="R20" s="158"/>
      <c r="S20" s="158"/>
      <c r="T20" s="158">
        <f>T21+T22</f>
        <v>5541</v>
      </c>
      <c r="U20" s="158"/>
      <c r="V20" s="158"/>
      <c r="W20" s="158"/>
      <c r="X20" s="158">
        <f>X21+X22</f>
        <v>5484</v>
      </c>
      <c r="Y20" s="158"/>
      <c r="Z20" s="158"/>
      <c r="AA20" s="158"/>
      <c r="AB20" s="158">
        <f>AB21+AB22</f>
        <v>0</v>
      </c>
      <c r="AC20" s="158"/>
      <c r="AD20" s="158"/>
      <c r="AE20" s="158"/>
    </row>
    <row r="21" spans="1:31" ht="18.95" customHeight="1">
      <c r="A21" s="160"/>
      <c r="B21" s="160"/>
      <c r="C21" s="159"/>
      <c r="D21" s="159"/>
      <c r="E21" s="159"/>
      <c r="F21" s="159" t="s">
        <v>49</v>
      </c>
      <c r="G21" s="159"/>
      <c r="H21" s="158">
        <v>2975</v>
      </c>
      <c r="I21" s="158"/>
      <c r="J21" s="158"/>
      <c r="K21" s="158"/>
      <c r="L21" s="158">
        <v>2903</v>
      </c>
      <c r="M21" s="158"/>
      <c r="N21" s="158"/>
      <c r="O21" s="158"/>
      <c r="P21" s="158">
        <v>2881</v>
      </c>
      <c r="Q21" s="158"/>
      <c r="R21" s="158"/>
      <c r="S21" s="158"/>
      <c r="T21" s="158">
        <v>2844</v>
      </c>
      <c r="U21" s="158"/>
      <c r="V21" s="158"/>
      <c r="W21" s="158"/>
      <c r="X21" s="158">
        <v>2809</v>
      </c>
      <c r="Y21" s="158"/>
      <c r="Z21" s="158"/>
      <c r="AA21" s="158"/>
      <c r="AB21" s="158"/>
      <c r="AC21" s="158"/>
      <c r="AD21" s="158"/>
      <c r="AE21" s="158"/>
    </row>
    <row r="22" spans="1:31" ht="18.95" customHeight="1">
      <c r="A22" s="160"/>
      <c r="B22" s="160"/>
      <c r="C22" s="159"/>
      <c r="D22" s="159"/>
      <c r="E22" s="159"/>
      <c r="F22" s="159" t="s">
        <v>50</v>
      </c>
      <c r="G22" s="159"/>
      <c r="H22" s="158">
        <v>2855</v>
      </c>
      <c r="I22" s="158"/>
      <c r="J22" s="158"/>
      <c r="K22" s="158"/>
      <c r="L22" s="158">
        <v>2802</v>
      </c>
      <c r="M22" s="158"/>
      <c r="N22" s="158"/>
      <c r="O22" s="158"/>
      <c r="P22" s="158">
        <v>2728</v>
      </c>
      <c r="Q22" s="158"/>
      <c r="R22" s="158"/>
      <c r="S22" s="158"/>
      <c r="T22" s="158">
        <v>2697</v>
      </c>
      <c r="U22" s="158"/>
      <c r="V22" s="158"/>
      <c r="W22" s="158"/>
      <c r="X22" s="158">
        <v>2675</v>
      </c>
      <c r="Y22" s="158"/>
      <c r="Z22" s="158"/>
      <c r="AA22" s="158"/>
      <c r="AB22" s="158"/>
      <c r="AC22" s="158"/>
      <c r="AD22" s="158"/>
      <c r="AE22" s="158"/>
    </row>
    <row r="23" spans="1:31" ht="18.95" customHeight="1">
      <c r="A23" s="160" t="s">
        <v>56</v>
      </c>
      <c r="B23" s="160"/>
      <c r="C23" s="159" t="s">
        <v>46</v>
      </c>
      <c r="D23" s="159"/>
      <c r="E23" s="159"/>
      <c r="F23" s="159"/>
      <c r="G23" s="159"/>
      <c r="H23" s="158">
        <f t="shared" ref="H23" si="15">SUM(H8+H13+H18)</f>
        <v>12266</v>
      </c>
      <c r="I23" s="158"/>
      <c r="J23" s="158"/>
      <c r="K23" s="158"/>
      <c r="L23" s="158">
        <f t="shared" ref="L23" si="16">SUM(L8+L13+L18)</f>
        <v>12214</v>
      </c>
      <c r="M23" s="158"/>
      <c r="N23" s="158"/>
      <c r="O23" s="158"/>
      <c r="P23" s="158">
        <f t="shared" ref="P23" si="17">SUM(P8+P13+P18)</f>
        <v>12173</v>
      </c>
      <c r="Q23" s="158"/>
      <c r="R23" s="158"/>
      <c r="S23" s="158"/>
      <c r="T23" s="158">
        <f t="shared" ref="T23" si="18">SUM(T8+T13+T18)</f>
        <v>12174</v>
      </c>
      <c r="U23" s="158"/>
      <c r="V23" s="158"/>
      <c r="W23" s="158"/>
      <c r="X23" s="158">
        <f t="shared" ref="X23" si="19">SUM(X8+X13+X18)</f>
        <v>11034</v>
      </c>
      <c r="Y23" s="158"/>
      <c r="Z23" s="158"/>
      <c r="AA23" s="158"/>
      <c r="AB23" s="158">
        <f t="shared" ref="AB23" si="20">SUM(AB8+AB13+AB18)</f>
        <v>11035</v>
      </c>
      <c r="AC23" s="158"/>
      <c r="AD23" s="158"/>
      <c r="AE23" s="158"/>
    </row>
    <row r="24" spans="1:31" ht="18.95" customHeight="1">
      <c r="A24" s="160"/>
      <c r="B24" s="160"/>
      <c r="C24" s="159"/>
      <c r="D24" s="159"/>
      <c r="E24" s="159"/>
      <c r="F24" s="159"/>
      <c r="G24" s="159"/>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row>
    <row r="25" spans="1:31" ht="18.95" customHeight="1">
      <c r="A25" s="160"/>
      <c r="B25" s="160"/>
      <c r="C25" s="159" t="s">
        <v>47</v>
      </c>
      <c r="D25" s="159"/>
      <c r="E25" s="159"/>
      <c r="F25" s="159" t="s">
        <v>48</v>
      </c>
      <c r="G25" s="159"/>
      <c r="H25" s="158">
        <f t="shared" ref="H25" si="21">SUM(H10+H15+H20)</f>
        <v>22849</v>
      </c>
      <c r="I25" s="158"/>
      <c r="J25" s="158"/>
      <c r="K25" s="158"/>
      <c r="L25" s="158">
        <f>L10+L15+L20</f>
        <v>22497</v>
      </c>
      <c r="M25" s="158"/>
      <c r="N25" s="158"/>
      <c r="O25" s="158"/>
      <c r="P25" s="158">
        <f>P10+P15+P20</f>
        <v>22175</v>
      </c>
      <c r="Q25" s="158"/>
      <c r="R25" s="158"/>
      <c r="S25" s="158"/>
      <c r="T25" s="158">
        <f>T10+T15+T20</f>
        <v>21902</v>
      </c>
      <c r="U25" s="158"/>
      <c r="V25" s="158"/>
      <c r="W25" s="158"/>
      <c r="X25" s="158">
        <f>X10+X15+X20</f>
        <v>21063</v>
      </c>
      <c r="Y25" s="158"/>
      <c r="Z25" s="158"/>
      <c r="AA25" s="158"/>
      <c r="AB25" s="158">
        <f>AB10+AB15+AB20</f>
        <v>0</v>
      </c>
      <c r="AC25" s="158"/>
      <c r="AD25" s="158"/>
      <c r="AE25" s="158"/>
    </row>
    <row r="26" spans="1:31" ht="18.95" customHeight="1">
      <c r="A26" s="160"/>
      <c r="B26" s="160"/>
      <c r="C26" s="159"/>
      <c r="D26" s="159"/>
      <c r="E26" s="159"/>
      <c r="F26" s="159" t="s">
        <v>49</v>
      </c>
      <c r="G26" s="159"/>
      <c r="H26" s="158">
        <f>SUM(H11+H16+H21)</f>
        <v>11460</v>
      </c>
      <c r="I26" s="158"/>
      <c r="J26" s="158"/>
      <c r="K26" s="158"/>
      <c r="L26" s="158">
        <f t="shared" ref="L26:L27" si="22">L11+L16+L21</f>
        <v>11295</v>
      </c>
      <c r="M26" s="158"/>
      <c r="N26" s="158"/>
      <c r="O26" s="158"/>
      <c r="P26" s="158">
        <f t="shared" ref="P26:P27" si="23">P11+P16+P21</f>
        <v>11176</v>
      </c>
      <c r="Q26" s="158"/>
      <c r="R26" s="158"/>
      <c r="S26" s="158"/>
      <c r="T26" s="158">
        <f t="shared" ref="T26:T27" si="24">T11+T16+T21</f>
        <v>11032</v>
      </c>
      <c r="U26" s="158"/>
      <c r="V26" s="158"/>
      <c r="W26" s="158"/>
      <c r="X26" s="158">
        <f t="shared" ref="X26:X27" si="25">X11+X16+X21</f>
        <v>10559</v>
      </c>
      <c r="Y26" s="158"/>
      <c r="Z26" s="158"/>
      <c r="AA26" s="158"/>
      <c r="AB26" s="158">
        <f t="shared" ref="AB26:AB27" si="26">AB11+AB16+AB21</f>
        <v>0</v>
      </c>
      <c r="AC26" s="158"/>
      <c r="AD26" s="158"/>
      <c r="AE26" s="158"/>
    </row>
    <row r="27" spans="1:31" ht="18.95" customHeight="1">
      <c r="A27" s="160"/>
      <c r="B27" s="160"/>
      <c r="C27" s="159"/>
      <c r="D27" s="159"/>
      <c r="E27" s="159"/>
      <c r="F27" s="159" t="s">
        <v>50</v>
      </c>
      <c r="G27" s="159"/>
      <c r="H27" s="158">
        <f t="shared" ref="H27" si="27">SUM(H12+H17+H22)</f>
        <v>11389</v>
      </c>
      <c r="I27" s="158"/>
      <c r="J27" s="158"/>
      <c r="K27" s="158"/>
      <c r="L27" s="158">
        <f t="shared" si="22"/>
        <v>11202</v>
      </c>
      <c r="M27" s="158"/>
      <c r="N27" s="158"/>
      <c r="O27" s="158"/>
      <c r="P27" s="158">
        <f t="shared" si="23"/>
        <v>10999</v>
      </c>
      <c r="Q27" s="158"/>
      <c r="R27" s="158"/>
      <c r="S27" s="158"/>
      <c r="T27" s="158">
        <f t="shared" si="24"/>
        <v>10870</v>
      </c>
      <c r="U27" s="158"/>
      <c r="V27" s="158"/>
      <c r="W27" s="158"/>
      <c r="X27" s="158">
        <f t="shared" si="25"/>
        <v>10504</v>
      </c>
      <c r="Y27" s="158"/>
      <c r="Z27" s="158"/>
      <c r="AA27" s="158"/>
      <c r="AB27" s="158">
        <f t="shared" si="26"/>
        <v>0</v>
      </c>
      <c r="AC27" s="158"/>
      <c r="AD27" s="158"/>
      <c r="AE27" s="158"/>
    </row>
    <row r="30" spans="1:31" ht="18.95" customHeight="1">
      <c r="A30" s="145" t="s">
        <v>1349</v>
      </c>
      <c r="B30" s="145"/>
      <c r="C30" s="145"/>
      <c r="D30" s="145"/>
      <c r="E30" s="145"/>
      <c r="F30" s="145"/>
      <c r="G30" s="145"/>
      <c r="H30" s="145"/>
      <c r="I30" s="145"/>
      <c r="J30" s="145"/>
      <c r="K30" s="145"/>
      <c r="L30" s="145"/>
      <c r="M30" s="145"/>
      <c r="N30" s="145"/>
      <c r="O30" s="145"/>
    </row>
    <row r="31" spans="1:31" ht="18.95" customHeight="1">
      <c r="A31" s="156" t="s">
        <v>58</v>
      </c>
      <c r="B31" s="156"/>
      <c r="C31" s="156"/>
      <c r="D31" s="156"/>
      <c r="E31" s="156"/>
      <c r="F31" s="156" t="s">
        <v>59</v>
      </c>
      <c r="G31" s="156"/>
      <c r="H31" s="156"/>
      <c r="I31" s="156"/>
      <c r="J31" s="156"/>
      <c r="K31" s="156" t="s">
        <v>46</v>
      </c>
      <c r="L31" s="156"/>
      <c r="M31" s="156"/>
      <c r="N31" s="156"/>
      <c r="O31" s="156"/>
    </row>
    <row r="32" spans="1:31" ht="18.95" customHeight="1">
      <c r="A32" s="156" t="s">
        <v>53</v>
      </c>
      <c r="B32" s="156"/>
      <c r="C32" s="156"/>
      <c r="D32" s="156"/>
      <c r="E32" s="156"/>
      <c r="F32" s="157">
        <v>10147</v>
      </c>
      <c r="G32" s="157"/>
      <c r="H32" s="157"/>
      <c r="I32" s="157"/>
      <c r="J32" s="157"/>
      <c r="K32" s="157">
        <v>4714</v>
      </c>
      <c r="L32" s="157"/>
      <c r="M32" s="157"/>
      <c r="N32" s="157"/>
      <c r="O32" s="157"/>
    </row>
    <row r="33" spans="1:30" ht="18.95" customHeight="1">
      <c r="A33" s="156" t="s">
        <v>60</v>
      </c>
      <c r="B33" s="156"/>
      <c r="C33" s="156"/>
      <c r="D33" s="156"/>
      <c r="E33" s="156"/>
      <c r="F33" s="157">
        <v>6139</v>
      </c>
      <c r="G33" s="157"/>
      <c r="H33" s="157"/>
      <c r="I33" s="157"/>
      <c r="J33" s="157"/>
      <c r="K33" s="157">
        <v>2783</v>
      </c>
      <c r="L33" s="157"/>
      <c r="M33" s="157"/>
      <c r="N33" s="157"/>
      <c r="O33" s="157"/>
    </row>
    <row r="34" spans="1:30" ht="18.95" customHeight="1">
      <c r="A34" s="156" t="s">
        <v>61</v>
      </c>
      <c r="B34" s="156"/>
      <c r="C34" s="156"/>
      <c r="D34" s="156"/>
      <c r="E34" s="156"/>
      <c r="F34" s="157">
        <v>5517</v>
      </c>
      <c r="G34" s="157"/>
      <c r="H34" s="157"/>
      <c r="I34" s="157"/>
      <c r="J34" s="157"/>
      <c r="K34" s="157">
        <v>2521</v>
      </c>
      <c r="L34" s="157"/>
      <c r="M34" s="157"/>
      <c r="N34" s="157"/>
      <c r="O34" s="157"/>
    </row>
    <row r="35" spans="1:30" ht="18.95" customHeight="1">
      <c r="A35" s="156" t="s">
        <v>56</v>
      </c>
      <c r="B35" s="156"/>
      <c r="C35" s="156"/>
      <c r="D35" s="156"/>
      <c r="E35" s="156"/>
      <c r="F35" s="157">
        <f>SUM(F32:J34)</f>
        <v>21803</v>
      </c>
      <c r="G35" s="157"/>
      <c r="H35" s="157"/>
      <c r="I35" s="157"/>
      <c r="J35" s="157"/>
      <c r="K35" s="157">
        <f>SUM(K32:O34)</f>
        <v>10018</v>
      </c>
      <c r="L35" s="157"/>
      <c r="M35" s="157"/>
      <c r="N35" s="157"/>
      <c r="O35" s="157"/>
    </row>
    <row r="40" spans="1:30" ht="18.95" customHeight="1">
      <c r="A40" s="4" t="s">
        <v>1656</v>
      </c>
    </row>
    <row r="42" spans="1:30"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row>
    <row r="43" spans="1:30" ht="18.95" customHeight="1">
      <c r="A43" s="152" t="s">
        <v>57</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78"/>
      <c r="AC43" s="78"/>
      <c r="AD43" s="78"/>
    </row>
  </sheetData>
  <mergeCells count="147">
    <mergeCell ref="AB18:AE19"/>
    <mergeCell ref="AB20:AE20"/>
    <mergeCell ref="AB21:AE21"/>
    <mergeCell ref="AB22:AE22"/>
    <mergeCell ref="AB23:AE24"/>
    <mergeCell ref="AB25:AE25"/>
    <mergeCell ref="AB26:AE26"/>
    <mergeCell ref="AB27:AE27"/>
    <mergeCell ref="AB6:AE7"/>
    <mergeCell ref="AB8:AE9"/>
    <mergeCell ref="AB10:AE10"/>
    <mergeCell ref="AB11:AE11"/>
    <mergeCell ref="AB12:AE12"/>
    <mergeCell ref="AB13:AE14"/>
    <mergeCell ref="AB15:AE15"/>
    <mergeCell ref="AB16:AE16"/>
    <mergeCell ref="AB17:AE17"/>
    <mergeCell ref="A3:P3"/>
    <mergeCell ref="O5:AA5"/>
    <mergeCell ref="C8:G9"/>
    <mergeCell ref="C10:E12"/>
    <mergeCell ref="F10:G10"/>
    <mergeCell ref="F11:G11"/>
    <mergeCell ref="F12:G12"/>
    <mergeCell ref="A6:G6"/>
    <mergeCell ref="A7:G7"/>
    <mergeCell ref="A8:B12"/>
    <mergeCell ref="H6:K7"/>
    <mergeCell ref="L6:O7"/>
    <mergeCell ref="P6:S7"/>
    <mergeCell ref="H10:K10"/>
    <mergeCell ref="L10:O10"/>
    <mergeCell ref="P10:S10"/>
    <mergeCell ref="H12:K12"/>
    <mergeCell ref="T10:W10"/>
    <mergeCell ref="X10:AA10"/>
    <mergeCell ref="H11:K11"/>
    <mergeCell ref="L11:O11"/>
    <mergeCell ref="P11:S11"/>
    <mergeCell ref="T11:W11"/>
    <mergeCell ref="X11:AA11"/>
    <mergeCell ref="T6:W7"/>
    <mergeCell ref="X6:AA7"/>
    <mergeCell ref="H8:K9"/>
    <mergeCell ref="L8:O9"/>
    <mergeCell ref="P8:S9"/>
    <mergeCell ref="T8:W9"/>
    <mergeCell ref="X8:AA9"/>
    <mergeCell ref="L12:O12"/>
    <mergeCell ref="P12:S12"/>
    <mergeCell ref="T12:W12"/>
    <mergeCell ref="X12:AA12"/>
    <mergeCell ref="A13:B17"/>
    <mergeCell ref="C13:G14"/>
    <mergeCell ref="H13:K14"/>
    <mergeCell ref="L13:O14"/>
    <mergeCell ref="P13:S14"/>
    <mergeCell ref="T13:W14"/>
    <mergeCell ref="X13:AA14"/>
    <mergeCell ref="C15:E17"/>
    <mergeCell ref="F15:G15"/>
    <mergeCell ref="H15:K15"/>
    <mergeCell ref="L15:O15"/>
    <mergeCell ref="P15:S15"/>
    <mergeCell ref="T15:W15"/>
    <mergeCell ref="X15:AA15"/>
    <mergeCell ref="F16:G16"/>
    <mergeCell ref="H16:K16"/>
    <mergeCell ref="L16:O16"/>
    <mergeCell ref="P16:S16"/>
    <mergeCell ref="T16:W16"/>
    <mergeCell ref="X16:AA16"/>
    <mergeCell ref="F17:G17"/>
    <mergeCell ref="H17:K17"/>
    <mergeCell ref="L17:O17"/>
    <mergeCell ref="P17:S17"/>
    <mergeCell ref="T17:W17"/>
    <mergeCell ref="X17:AA17"/>
    <mergeCell ref="A18:B22"/>
    <mergeCell ref="C18:G19"/>
    <mergeCell ref="H18:K19"/>
    <mergeCell ref="L18:O19"/>
    <mergeCell ref="P18:S19"/>
    <mergeCell ref="T18:W19"/>
    <mergeCell ref="L21:O21"/>
    <mergeCell ref="P21:S21"/>
    <mergeCell ref="T21:W21"/>
    <mergeCell ref="X21:AA21"/>
    <mergeCell ref="F22:G22"/>
    <mergeCell ref="H22:K22"/>
    <mergeCell ref="L22:O22"/>
    <mergeCell ref="P22:S22"/>
    <mergeCell ref="T22:W22"/>
    <mergeCell ref="X22:AA22"/>
    <mergeCell ref="X18:AA19"/>
    <mergeCell ref="C20:E22"/>
    <mergeCell ref="F20:G20"/>
    <mergeCell ref="H20:K20"/>
    <mergeCell ref="L20:O20"/>
    <mergeCell ref="P20:S20"/>
    <mergeCell ref="T20:W20"/>
    <mergeCell ref="X20:AA20"/>
    <mergeCell ref="F21:G21"/>
    <mergeCell ref="H21:K21"/>
    <mergeCell ref="A23:B27"/>
    <mergeCell ref="C23:G24"/>
    <mergeCell ref="H23:K24"/>
    <mergeCell ref="L23:O24"/>
    <mergeCell ref="P23:S24"/>
    <mergeCell ref="T23:W24"/>
    <mergeCell ref="L26:O26"/>
    <mergeCell ref="P26:S26"/>
    <mergeCell ref="T26:W26"/>
    <mergeCell ref="X26:AA26"/>
    <mergeCell ref="F27:G27"/>
    <mergeCell ref="H27:K27"/>
    <mergeCell ref="L27:O27"/>
    <mergeCell ref="P27:S27"/>
    <mergeCell ref="T27:W27"/>
    <mergeCell ref="X27:AA27"/>
    <mergeCell ref="X23:AA24"/>
    <mergeCell ref="C25:E27"/>
    <mergeCell ref="F25:G25"/>
    <mergeCell ref="H25:K25"/>
    <mergeCell ref="L25:O25"/>
    <mergeCell ref="P25:S25"/>
    <mergeCell ref="T25:W25"/>
    <mergeCell ref="X25:AA25"/>
    <mergeCell ref="F26:G26"/>
    <mergeCell ref="H26:K26"/>
    <mergeCell ref="K33:O33"/>
    <mergeCell ref="A34:E34"/>
    <mergeCell ref="F34:J34"/>
    <mergeCell ref="K34:O34"/>
    <mergeCell ref="A43:AA43"/>
    <mergeCell ref="A35:E35"/>
    <mergeCell ref="F35:J35"/>
    <mergeCell ref="K35:O35"/>
    <mergeCell ref="A30:O30"/>
    <mergeCell ref="A31:E31"/>
    <mergeCell ref="F31:J31"/>
    <mergeCell ref="K31:O31"/>
    <mergeCell ref="A32:E32"/>
    <mergeCell ref="F32:J32"/>
    <mergeCell ref="K32:O32"/>
    <mergeCell ref="A33:E33"/>
    <mergeCell ref="F33:J33"/>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AC43"/>
  <sheetViews>
    <sheetView workbookViewId="0">
      <selection activeCell="A40" sqref="A40:AC41"/>
    </sheetView>
  </sheetViews>
  <sheetFormatPr defaultColWidth="3.125" defaultRowHeight="18.95" customHeight="1"/>
  <cols>
    <col min="1" max="3" width="3.125" style="4"/>
    <col min="4" max="11" width="2.875" style="4" customWidth="1"/>
    <col min="12" max="16384" width="3.125" style="4"/>
  </cols>
  <sheetData>
    <row r="3" spans="1:29" ht="18.95" customHeight="1">
      <c r="A3" s="4" t="s">
        <v>1655</v>
      </c>
      <c r="D3" s="161" t="s">
        <v>62</v>
      </c>
      <c r="E3" s="161"/>
      <c r="F3" s="161"/>
      <c r="G3" s="161"/>
      <c r="H3" s="161"/>
      <c r="I3" s="161"/>
      <c r="J3" s="161"/>
      <c r="K3" s="161"/>
      <c r="L3" s="161"/>
      <c r="M3" s="161"/>
      <c r="N3" s="16"/>
      <c r="O3" s="16"/>
      <c r="P3" s="16"/>
      <c r="Q3" s="16"/>
      <c r="R3" s="16"/>
      <c r="S3" s="16"/>
      <c r="T3" s="16"/>
      <c r="U3" s="16"/>
      <c r="V3" s="16"/>
      <c r="W3" s="16"/>
      <c r="X3" s="16"/>
      <c r="Y3" s="16"/>
      <c r="Z3" s="16"/>
      <c r="AA3" s="16"/>
      <c r="AB3" s="16"/>
      <c r="AC3" s="16"/>
    </row>
    <row r="4" spans="1:29" ht="18.95" customHeight="1">
      <c r="D4" s="181"/>
      <c r="E4" s="181"/>
      <c r="F4" s="181"/>
      <c r="G4" s="181"/>
      <c r="H4" s="181"/>
      <c r="I4" s="181"/>
      <c r="J4" s="181"/>
      <c r="K4" s="181"/>
      <c r="L4" s="161"/>
      <c r="M4" s="161"/>
      <c r="N4" s="16"/>
      <c r="O4" s="16"/>
      <c r="P4" s="16"/>
      <c r="Q4" s="16"/>
      <c r="R4" s="16"/>
      <c r="S4" s="16"/>
      <c r="T4" s="16"/>
      <c r="U4" s="16"/>
      <c r="V4" s="16"/>
      <c r="W4" s="16"/>
      <c r="X4" s="16"/>
      <c r="Y4" s="16"/>
      <c r="Z4" s="16"/>
      <c r="AA4" s="16"/>
      <c r="AB4" s="16"/>
      <c r="AC4" s="16"/>
    </row>
    <row r="5" spans="1:29" ht="18.95" customHeight="1">
      <c r="D5" s="159" t="s">
        <v>63</v>
      </c>
      <c r="E5" s="159"/>
      <c r="F5" s="159"/>
      <c r="G5" s="159"/>
      <c r="H5" s="159"/>
      <c r="I5" s="159"/>
      <c r="J5" s="159"/>
      <c r="K5" s="159"/>
      <c r="L5" s="159" t="s">
        <v>83</v>
      </c>
      <c r="M5" s="159"/>
      <c r="N5" s="159"/>
      <c r="O5" s="159"/>
      <c r="P5" s="159"/>
      <c r="Q5" s="159"/>
      <c r="R5" s="159"/>
      <c r="S5" s="159"/>
      <c r="T5" s="159"/>
      <c r="U5" s="159"/>
      <c r="V5" s="159"/>
      <c r="W5" s="159"/>
      <c r="X5" s="159"/>
      <c r="Y5" s="159"/>
      <c r="Z5" s="159"/>
      <c r="AA5" s="182"/>
      <c r="AB5" s="182"/>
      <c r="AC5" s="169"/>
    </row>
    <row r="6" spans="1:29" ht="18.95" customHeight="1">
      <c r="D6" s="159" t="s">
        <v>1378</v>
      </c>
      <c r="E6" s="159"/>
      <c r="F6" s="159"/>
      <c r="G6" s="159"/>
      <c r="H6" s="159"/>
      <c r="I6" s="159"/>
      <c r="J6" s="169"/>
      <c r="K6" s="159"/>
      <c r="L6" s="176" t="s">
        <v>64</v>
      </c>
      <c r="M6" s="147"/>
      <c r="N6" s="147"/>
      <c r="O6" s="147"/>
      <c r="P6" s="147"/>
      <c r="Q6" s="147"/>
      <c r="R6" s="147"/>
      <c r="S6" s="147"/>
      <c r="T6" s="147"/>
      <c r="U6" s="147"/>
      <c r="V6" s="147"/>
      <c r="W6" s="147"/>
      <c r="X6" s="147"/>
      <c r="Y6" s="147"/>
      <c r="Z6" s="177"/>
      <c r="AA6" s="147"/>
      <c r="AB6" s="147"/>
      <c r="AC6" s="177"/>
    </row>
    <row r="7" spans="1:29" ht="18.95" customHeight="1">
      <c r="D7" s="159"/>
      <c r="E7" s="159"/>
      <c r="F7" s="159"/>
      <c r="G7" s="159"/>
      <c r="H7" s="159"/>
      <c r="I7" s="159"/>
      <c r="J7" s="169"/>
      <c r="K7" s="159"/>
      <c r="L7" s="173" t="s">
        <v>65</v>
      </c>
      <c r="M7" s="174"/>
      <c r="N7" s="174"/>
      <c r="O7" s="174"/>
      <c r="P7" s="174"/>
      <c r="Q7" s="174"/>
      <c r="R7" s="174"/>
      <c r="S7" s="174"/>
      <c r="T7" s="174"/>
      <c r="U7" s="174"/>
      <c r="V7" s="174"/>
      <c r="W7" s="174"/>
      <c r="X7" s="174"/>
      <c r="Y7" s="174"/>
      <c r="Z7" s="175"/>
      <c r="AA7" s="174"/>
      <c r="AB7" s="174"/>
      <c r="AC7" s="175"/>
    </row>
    <row r="8" spans="1:29" ht="18.95" customHeight="1">
      <c r="D8" s="159" t="s">
        <v>1379</v>
      </c>
      <c r="E8" s="159"/>
      <c r="F8" s="159"/>
      <c r="G8" s="159"/>
      <c r="H8" s="159"/>
      <c r="I8" s="159"/>
      <c r="J8" s="169"/>
      <c r="K8" s="159"/>
      <c r="L8" s="170" t="s">
        <v>1413</v>
      </c>
      <c r="M8" s="171"/>
      <c r="N8" s="171"/>
      <c r="O8" s="171"/>
      <c r="P8" s="171"/>
      <c r="Q8" s="171"/>
      <c r="R8" s="171"/>
      <c r="S8" s="171"/>
      <c r="T8" s="171"/>
      <c r="U8" s="171"/>
      <c r="V8" s="171"/>
      <c r="W8" s="171"/>
      <c r="X8" s="171"/>
      <c r="Y8" s="171"/>
      <c r="Z8" s="172"/>
      <c r="AA8" s="171"/>
      <c r="AB8" s="171"/>
      <c r="AC8" s="172"/>
    </row>
    <row r="9" spans="1:29" ht="18.95" customHeight="1">
      <c r="D9" s="159"/>
      <c r="E9" s="159"/>
      <c r="F9" s="159"/>
      <c r="G9" s="159"/>
      <c r="H9" s="159"/>
      <c r="I9" s="159"/>
      <c r="J9" s="169"/>
      <c r="K9" s="159"/>
      <c r="L9" s="173" t="s">
        <v>1414</v>
      </c>
      <c r="M9" s="174"/>
      <c r="N9" s="174"/>
      <c r="O9" s="174"/>
      <c r="P9" s="174"/>
      <c r="Q9" s="174"/>
      <c r="R9" s="174"/>
      <c r="S9" s="174"/>
      <c r="T9" s="174"/>
      <c r="U9" s="174"/>
      <c r="V9" s="174"/>
      <c r="W9" s="174"/>
      <c r="X9" s="174"/>
      <c r="Y9" s="174"/>
      <c r="Z9" s="175"/>
      <c r="AA9" s="174"/>
      <c r="AB9" s="174"/>
      <c r="AC9" s="175"/>
    </row>
    <row r="10" spans="1:29" ht="18.95" customHeight="1">
      <c r="D10" s="159" t="s">
        <v>1380</v>
      </c>
      <c r="E10" s="159"/>
      <c r="F10" s="159"/>
      <c r="G10" s="159"/>
      <c r="H10" s="159"/>
      <c r="I10" s="159"/>
      <c r="J10" s="169"/>
      <c r="K10" s="159"/>
      <c r="L10" s="170" t="s">
        <v>66</v>
      </c>
      <c r="M10" s="171"/>
      <c r="N10" s="171"/>
      <c r="O10" s="171"/>
      <c r="P10" s="171"/>
      <c r="Q10" s="171"/>
      <c r="R10" s="171"/>
      <c r="S10" s="171"/>
      <c r="T10" s="171"/>
      <c r="U10" s="171"/>
      <c r="V10" s="171"/>
      <c r="W10" s="171"/>
      <c r="X10" s="171"/>
      <c r="Y10" s="171"/>
      <c r="Z10" s="172"/>
      <c r="AA10" s="171"/>
      <c r="AB10" s="171"/>
      <c r="AC10" s="172"/>
    </row>
    <row r="11" spans="1:29" ht="18.95" customHeight="1">
      <c r="D11" s="159"/>
      <c r="E11" s="159"/>
      <c r="F11" s="159"/>
      <c r="G11" s="159"/>
      <c r="H11" s="159"/>
      <c r="I11" s="159"/>
      <c r="J11" s="169"/>
      <c r="K11" s="159"/>
      <c r="L11" s="173" t="s">
        <v>67</v>
      </c>
      <c r="M11" s="174"/>
      <c r="N11" s="174"/>
      <c r="O11" s="174"/>
      <c r="P11" s="174"/>
      <c r="Q11" s="174"/>
      <c r="R11" s="174"/>
      <c r="S11" s="174"/>
      <c r="T11" s="174"/>
      <c r="U11" s="174"/>
      <c r="V11" s="174"/>
      <c r="W11" s="174"/>
      <c r="X11" s="174"/>
      <c r="Y11" s="174"/>
      <c r="Z11" s="175"/>
      <c r="AA11" s="174"/>
      <c r="AB11" s="174"/>
      <c r="AC11" s="175"/>
    </row>
    <row r="12" spans="1:29" ht="18.95" customHeight="1">
      <c r="D12" s="159" t="s">
        <v>1381</v>
      </c>
      <c r="E12" s="159"/>
      <c r="F12" s="159"/>
      <c r="G12" s="159"/>
      <c r="H12" s="159"/>
      <c r="I12" s="159"/>
      <c r="J12" s="169"/>
      <c r="K12" s="159"/>
      <c r="L12" s="176" t="s">
        <v>68</v>
      </c>
      <c r="M12" s="147"/>
      <c r="N12" s="147"/>
      <c r="O12" s="147"/>
      <c r="P12" s="147"/>
      <c r="Q12" s="147"/>
      <c r="R12" s="147"/>
      <c r="S12" s="147"/>
      <c r="T12" s="147"/>
      <c r="U12" s="147"/>
      <c r="V12" s="147"/>
      <c r="W12" s="147"/>
      <c r="X12" s="147"/>
      <c r="Y12" s="147"/>
      <c r="Z12" s="177"/>
      <c r="AA12" s="147"/>
      <c r="AB12" s="147"/>
      <c r="AC12" s="177"/>
    </row>
    <row r="13" spans="1:29" ht="18.95" customHeight="1">
      <c r="D13" s="159"/>
      <c r="E13" s="159"/>
      <c r="F13" s="159"/>
      <c r="G13" s="159"/>
      <c r="H13" s="159"/>
      <c r="I13" s="159"/>
      <c r="J13" s="169"/>
      <c r="K13" s="159"/>
      <c r="L13" s="176" t="s">
        <v>69</v>
      </c>
      <c r="M13" s="147"/>
      <c r="N13" s="147"/>
      <c r="O13" s="147"/>
      <c r="P13" s="147"/>
      <c r="Q13" s="147"/>
      <c r="R13" s="147"/>
      <c r="S13" s="147"/>
      <c r="T13" s="147"/>
      <c r="U13" s="147"/>
      <c r="V13" s="147"/>
      <c r="W13" s="147"/>
      <c r="X13" s="147"/>
      <c r="Y13" s="147"/>
      <c r="Z13" s="177"/>
      <c r="AA13" s="147"/>
      <c r="AB13" s="147"/>
      <c r="AC13" s="177"/>
    </row>
    <row r="14" spans="1:29" ht="18.95" customHeight="1">
      <c r="D14" s="159" t="s">
        <v>1382</v>
      </c>
      <c r="E14" s="159"/>
      <c r="F14" s="159"/>
      <c r="G14" s="159"/>
      <c r="H14" s="159"/>
      <c r="I14" s="159"/>
      <c r="J14" s="169"/>
      <c r="K14" s="159"/>
      <c r="L14" s="178" t="s">
        <v>71</v>
      </c>
      <c r="M14" s="179"/>
      <c r="N14" s="179"/>
      <c r="O14" s="179"/>
      <c r="P14" s="179"/>
      <c r="Q14" s="179"/>
      <c r="R14" s="179"/>
      <c r="S14" s="179"/>
      <c r="T14" s="179"/>
      <c r="U14" s="179"/>
      <c r="V14" s="179"/>
      <c r="W14" s="179"/>
      <c r="X14" s="179"/>
      <c r="Y14" s="179"/>
      <c r="Z14" s="180"/>
      <c r="AA14" s="179"/>
      <c r="AB14" s="179"/>
      <c r="AC14" s="180"/>
    </row>
    <row r="15" spans="1:29" ht="18.95" customHeight="1">
      <c r="D15" s="159" t="s">
        <v>1383</v>
      </c>
      <c r="E15" s="159"/>
      <c r="F15" s="159"/>
      <c r="G15" s="159"/>
      <c r="H15" s="159"/>
      <c r="I15" s="159"/>
      <c r="J15" s="169"/>
      <c r="K15" s="159"/>
      <c r="L15" s="176" t="s">
        <v>70</v>
      </c>
      <c r="M15" s="147"/>
      <c r="N15" s="147"/>
      <c r="O15" s="147"/>
      <c r="P15" s="147"/>
      <c r="Q15" s="147"/>
      <c r="R15" s="147"/>
      <c r="S15" s="147"/>
      <c r="T15" s="147"/>
      <c r="U15" s="147"/>
      <c r="V15" s="147"/>
      <c r="W15" s="147"/>
      <c r="X15" s="147"/>
      <c r="Y15" s="147"/>
      <c r="Z15" s="177"/>
      <c r="AA15" s="147"/>
      <c r="AB15" s="147"/>
      <c r="AC15" s="177"/>
    </row>
    <row r="16" spans="1:29" ht="18.95" customHeight="1">
      <c r="D16" s="159" t="s">
        <v>1384</v>
      </c>
      <c r="E16" s="159"/>
      <c r="F16" s="159"/>
      <c r="G16" s="159"/>
      <c r="H16" s="159"/>
      <c r="I16" s="159"/>
      <c r="J16" s="169"/>
      <c r="K16" s="159"/>
      <c r="L16" s="170" t="s">
        <v>75</v>
      </c>
      <c r="M16" s="171"/>
      <c r="N16" s="171"/>
      <c r="O16" s="171"/>
      <c r="P16" s="171"/>
      <c r="Q16" s="171"/>
      <c r="R16" s="171"/>
      <c r="S16" s="171"/>
      <c r="T16" s="171"/>
      <c r="U16" s="171"/>
      <c r="V16" s="171"/>
      <c r="W16" s="171"/>
      <c r="X16" s="171"/>
      <c r="Y16" s="171"/>
      <c r="Z16" s="172"/>
      <c r="AA16" s="171"/>
      <c r="AB16" s="171"/>
      <c r="AC16" s="172"/>
    </row>
    <row r="17" spans="4:29" ht="18.95" customHeight="1">
      <c r="D17" s="159"/>
      <c r="E17" s="159"/>
      <c r="F17" s="159"/>
      <c r="G17" s="159"/>
      <c r="H17" s="159"/>
      <c r="I17" s="159"/>
      <c r="J17" s="169"/>
      <c r="K17" s="159"/>
      <c r="L17" s="176" t="s">
        <v>72</v>
      </c>
      <c r="M17" s="147"/>
      <c r="N17" s="147"/>
      <c r="O17" s="147"/>
      <c r="P17" s="147"/>
      <c r="Q17" s="147"/>
      <c r="R17" s="147"/>
      <c r="S17" s="147"/>
      <c r="T17" s="147"/>
      <c r="U17" s="147"/>
      <c r="V17" s="147"/>
      <c r="W17" s="147"/>
      <c r="X17" s="147"/>
      <c r="Y17" s="147"/>
      <c r="Z17" s="177"/>
      <c r="AA17" s="147"/>
      <c r="AB17" s="147"/>
      <c r="AC17" s="177"/>
    </row>
    <row r="18" spans="4:29" ht="18.95" customHeight="1">
      <c r="D18" s="159"/>
      <c r="E18" s="159"/>
      <c r="F18" s="159"/>
      <c r="G18" s="159"/>
      <c r="H18" s="159"/>
      <c r="I18" s="159"/>
      <c r="J18" s="169"/>
      <c r="K18" s="159"/>
      <c r="L18" s="176" t="s">
        <v>73</v>
      </c>
      <c r="M18" s="147"/>
      <c r="N18" s="147"/>
      <c r="O18" s="147"/>
      <c r="P18" s="147"/>
      <c r="Q18" s="147"/>
      <c r="R18" s="147"/>
      <c r="S18" s="147"/>
      <c r="T18" s="147"/>
      <c r="U18" s="147"/>
      <c r="V18" s="147"/>
      <c r="W18" s="147"/>
      <c r="X18" s="147"/>
      <c r="Y18" s="147"/>
      <c r="Z18" s="177"/>
      <c r="AA18" s="147"/>
      <c r="AB18" s="147"/>
      <c r="AC18" s="177"/>
    </row>
    <row r="19" spans="4:29" ht="18.95" customHeight="1">
      <c r="D19" s="159"/>
      <c r="E19" s="159"/>
      <c r="F19" s="159"/>
      <c r="G19" s="159"/>
      <c r="H19" s="159"/>
      <c r="I19" s="159"/>
      <c r="J19" s="169"/>
      <c r="K19" s="159"/>
      <c r="L19" s="173" t="s">
        <v>74</v>
      </c>
      <c r="M19" s="174"/>
      <c r="N19" s="174"/>
      <c r="O19" s="174"/>
      <c r="P19" s="174"/>
      <c r="Q19" s="174"/>
      <c r="R19" s="174"/>
      <c r="S19" s="174"/>
      <c r="T19" s="174"/>
      <c r="U19" s="174"/>
      <c r="V19" s="174"/>
      <c r="W19" s="174"/>
      <c r="X19" s="174"/>
      <c r="Y19" s="174"/>
      <c r="Z19" s="175"/>
      <c r="AA19" s="174"/>
      <c r="AB19" s="174"/>
      <c r="AC19" s="175"/>
    </row>
    <row r="20" spans="4:29" ht="18.95" customHeight="1">
      <c r="D20" s="159" t="s">
        <v>1385</v>
      </c>
      <c r="E20" s="159"/>
      <c r="F20" s="159"/>
      <c r="G20" s="159"/>
      <c r="H20" s="159"/>
      <c r="I20" s="159"/>
      <c r="J20" s="169"/>
      <c r="K20" s="159"/>
      <c r="L20" s="178" t="s">
        <v>1395</v>
      </c>
      <c r="M20" s="179"/>
      <c r="N20" s="179"/>
      <c r="O20" s="179"/>
      <c r="P20" s="179"/>
      <c r="Q20" s="179"/>
      <c r="R20" s="179"/>
      <c r="S20" s="179"/>
      <c r="T20" s="179"/>
      <c r="U20" s="179"/>
      <c r="V20" s="179"/>
      <c r="W20" s="179"/>
      <c r="X20" s="179"/>
      <c r="Y20" s="179"/>
      <c r="Z20" s="180"/>
      <c r="AA20" s="179"/>
      <c r="AB20" s="179"/>
      <c r="AC20" s="180"/>
    </row>
    <row r="21" spans="4:29" ht="18.95" customHeight="1">
      <c r="D21" s="159" t="s">
        <v>1386</v>
      </c>
      <c r="E21" s="159"/>
      <c r="F21" s="159"/>
      <c r="G21" s="159"/>
      <c r="H21" s="159"/>
      <c r="I21" s="159"/>
      <c r="J21" s="169"/>
      <c r="K21" s="159"/>
      <c r="L21" s="170" t="s">
        <v>76</v>
      </c>
      <c r="M21" s="171"/>
      <c r="N21" s="171"/>
      <c r="O21" s="171"/>
      <c r="P21" s="171"/>
      <c r="Q21" s="171"/>
      <c r="R21" s="171"/>
      <c r="S21" s="171"/>
      <c r="T21" s="171"/>
      <c r="U21" s="171"/>
      <c r="V21" s="171"/>
      <c r="W21" s="171"/>
      <c r="X21" s="171"/>
      <c r="Y21" s="171"/>
      <c r="Z21" s="172"/>
      <c r="AA21" s="171"/>
      <c r="AB21" s="171"/>
      <c r="AC21" s="172"/>
    </row>
    <row r="22" spans="4:29" ht="18.95" customHeight="1">
      <c r="D22" s="159"/>
      <c r="E22" s="159"/>
      <c r="F22" s="159"/>
      <c r="G22" s="159"/>
      <c r="H22" s="159"/>
      <c r="I22" s="159"/>
      <c r="J22" s="169"/>
      <c r="K22" s="159"/>
      <c r="L22" s="176" t="s">
        <v>77</v>
      </c>
      <c r="M22" s="147"/>
      <c r="N22" s="147"/>
      <c r="O22" s="147"/>
      <c r="P22" s="147"/>
      <c r="Q22" s="147"/>
      <c r="R22" s="147"/>
      <c r="S22" s="147"/>
      <c r="T22" s="147"/>
      <c r="U22" s="147"/>
      <c r="V22" s="147"/>
      <c r="W22" s="147"/>
      <c r="X22" s="147"/>
      <c r="Y22" s="147"/>
      <c r="Z22" s="177"/>
      <c r="AA22" s="147"/>
      <c r="AB22" s="147"/>
      <c r="AC22" s="177"/>
    </row>
    <row r="23" spans="4:29" ht="18.95" customHeight="1">
      <c r="D23" s="159"/>
      <c r="E23" s="159"/>
      <c r="F23" s="159"/>
      <c r="G23" s="159"/>
      <c r="H23" s="159"/>
      <c r="I23" s="159"/>
      <c r="J23" s="169"/>
      <c r="K23" s="159"/>
      <c r="L23" s="173" t="s">
        <v>78</v>
      </c>
      <c r="M23" s="174"/>
      <c r="N23" s="174"/>
      <c r="O23" s="174"/>
      <c r="P23" s="174"/>
      <c r="Q23" s="174"/>
      <c r="R23" s="174"/>
      <c r="S23" s="174"/>
      <c r="T23" s="174"/>
      <c r="U23" s="174"/>
      <c r="V23" s="174"/>
      <c r="W23" s="174"/>
      <c r="X23" s="174"/>
      <c r="Y23" s="174"/>
      <c r="Z23" s="175"/>
      <c r="AA23" s="174"/>
      <c r="AB23" s="174"/>
      <c r="AC23" s="175"/>
    </row>
    <row r="24" spans="4:29" ht="18.95" customHeight="1">
      <c r="D24" s="159" t="s">
        <v>1387</v>
      </c>
      <c r="E24" s="159"/>
      <c r="F24" s="159"/>
      <c r="G24" s="159"/>
      <c r="H24" s="159"/>
      <c r="I24" s="159"/>
      <c r="J24" s="169"/>
      <c r="K24" s="159"/>
      <c r="L24" s="176" t="s">
        <v>79</v>
      </c>
      <c r="M24" s="147"/>
      <c r="N24" s="147"/>
      <c r="O24" s="147"/>
      <c r="P24" s="147"/>
      <c r="Q24" s="147"/>
      <c r="R24" s="147"/>
      <c r="S24" s="147"/>
      <c r="T24" s="147"/>
      <c r="U24" s="147"/>
      <c r="V24" s="147"/>
      <c r="W24" s="147"/>
      <c r="X24" s="147"/>
      <c r="Y24" s="147"/>
      <c r="Z24" s="177"/>
      <c r="AA24" s="147"/>
      <c r="AB24" s="147"/>
      <c r="AC24" s="177"/>
    </row>
    <row r="25" spans="4:29" ht="18.95" customHeight="1">
      <c r="D25" s="159" t="s">
        <v>1388</v>
      </c>
      <c r="E25" s="159"/>
      <c r="F25" s="159"/>
      <c r="G25" s="159"/>
      <c r="H25" s="159"/>
      <c r="I25" s="159"/>
      <c r="J25" s="169"/>
      <c r="K25" s="159"/>
      <c r="L25" s="170" t="s">
        <v>80</v>
      </c>
      <c r="M25" s="171"/>
      <c r="N25" s="171"/>
      <c r="O25" s="171"/>
      <c r="P25" s="171"/>
      <c r="Q25" s="171"/>
      <c r="R25" s="171"/>
      <c r="S25" s="171"/>
      <c r="T25" s="171"/>
      <c r="U25" s="171"/>
      <c r="V25" s="171"/>
      <c r="W25" s="171"/>
      <c r="X25" s="171"/>
      <c r="Y25" s="171"/>
      <c r="Z25" s="172"/>
      <c r="AA25" s="171"/>
      <c r="AB25" s="171"/>
      <c r="AC25" s="172"/>
    </row>
    <row r="26" spans="4:29" ht="18.95" customHeight="1">
      <c r="D26" s="159"/>
      <c r="E26" s="159"/>
      <c r="F26" s="159"/>
      <c r="G26" s="159"/>
      <c r="H26" s="159"/>
      <c r="I26" s="159"/>
      <c r="J26" s="169"/>
      <c r="K26" s="159"/>
      <c r="L26" s="173" t="s">
        <v>81</v>
      </c>
      <c r="M26" s="174"/>
      <c r="N26" s="174"/>
      <c r="O26" s="174"/>
      <c r="P26" s="174"/>
      <c r="Q26" s="174"/>
      <c r="R26" s="174"/>
      <c r="S26" s="174"/>
      <c r="T26" s="174"/>
      <c r="U26" s="174"/>
      <c r="V26" s="174"/>
      <c r="W26" s="174"/>
      <c r="X26" s="174"/>
      <c r="Y26" s="174"/>
      <c r="Z26" s="175"/>
      <c r="AA26" s="174"/>
      <c r="AB26" s="174"/>
      <c r="AC26" s="175"/>
    </row>
    <row r="31" spans="4:29" ht="18.95" customHeight="1">
      <c r="I31" s="17"/>
      <c r="J31" s="17"/>
      <c r="K31" s="17"/>
      <c r="L31" s="17"/>
      <c r="M31" s="17"/>
      <c r="N31" s="17"/>
      <c r="O31" s="17"/>
      <c r="P31" s="17"/>
      <c r="Q31" s="17"/>
      <c r="R31" s="17"/>
    </row>
    <row r="32" spans="4:29" ht="18.95" customHeight="1">
      <c r="I32" s="17"/>
      <c r="J32" s="17"/>
      <c r="K32" s="17"/>
      <c r="L32" s="17"/>
      <c r="M32" s="17"/>
      <c r="N32" s="17"/>
      <c r="O32" s="17"/>
      <c r="P32" s="17"/>
      <c r="Q32" s="17"/>
      <c r="R32" s="17"/>
    </row>
    <row r="33" spans="1:29" ht="18.95" customHeight="1">
      <c r="I33" s="17"/>
      <c r="J33" s="17"/>
      <c r="K33" s="17"/>
      <c r="L33" s="17"/>
      <c r="M33" s="17"/>
      <c r="N33" s="17"/>
      <c r="O33" s="17"/>
      <c r="P33" s="17"/>
      <c r="Q33" s="17"/>
      <c r="R33" s="17"/>
    </row>
    <row r="34" spans="1:29" ht="18.95" customHeight="1">
      <c r="I34" s="17"/>
      <c r="J34" s="17"/>
      <c r="K34" s="17"/>
      <c r="L34" s="17"/>
      <c r="M34" s="17"/>
      <c r="N34" s="17"/>
      <c r="O34" s="17"/>
      <c r="P34" s="17"/>
      <c r="Q34" s="17"/>
      <c r="R34" s="17"/>
    </row>
    <row r="40" spans="1:29" ht="18.95" customHeight="1">
      <c r="A40" s="4" t="s">
        <v>1656</v>
      </c>
    </row>
    <row r="42" spans="1:29"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row>
    <row r="43" spans="1:29" ht="18.95" customHeight="1">
      <c r="D43" s="152" t="s">
        <v>82</v>
      </c>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row>
  </sheetData>
  <mergeCells count="36">
    <mergeCell ref="D8:K9"/>
    <mergeCell ref="L8:AC8"/>
    <mergeCell ref="L22:AC22"/>
    <mergeCell ref="L17:AC17"/>
    <mergeCell ref="L16:AC16"/>
    <mergeCell ref="D12:K13"/>
    <mergeCell ref="D10:K11"/>
    <mergeCell ref="L10:AC10"/>
    <mergeCell ref="L11:AC11"/>
    <mergeCell ref="L9:AC9"/>
    <mergeCell ref="L19:AC19"/>
    <mergeCell ref="D16:K19"/>
    <mergeCell ref="D20:K20"/>
    <mergeCell ref="L20:AC20"/>
    <mergeCell ref="L21:AC21"/>
    <mergeCell ref="L12:AC12"/>
    <mergeCell ref="D3:M4"/>
    <mergeCell ref="D5:K5"/>
    <mergeCell ref="D6:K7"/>
    <mergeCell ref="L6:AC6"/>
    <mergeCell ref="L7:AC7"/>
    <mergeCell ref="L5:AC5"/>
    <mergeCell ref="L13:AC13"/>
    <mergeCell ref="D14:K14"/>
    <mergeCell ref="L14:AC14"/>
    <mergeCell ref="D15:K15"/>
    <mergeCell ref="L15:AC15"/>
    <mergeCell ref="D43:AC43"/>
    <mergeCell ref="D25:K26"/>
    <mergeCell ref="L25:AC25"/>
    <mergeCell ref="L26:AC26"/>
    <mergeCell ref="L18:AC18"/>
    <mergeCell ref="L23:AC23"/>
    <mergeCell ref="L24:AC24"/>
    <mergeCell ref="D21:K23"/>
    <mergeCell ref="D24:K24"/>
  </mergeCells>
  <phoneticPr fontId="2"/>
  <pageMargins left="0.31496062992125984" right="0.11811023622047245" top="0.15748031496062992" bottom="0.15748031496062992"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AC43"/>
  <sheetViews>
    <sheetView topLeftCell="A10" workbookViewId="0">
      <selection activeCell="A40" sqref="A40:AC41"/>
    </sheetView>
  </sheetViews>
  <sheetFormatPr defaultColWidth="3.125" defaultRowHeight="18.95" customHeight="1"/>
  <cols>
    <col min="1" max="16384" width="3.125" style="4"/>
  </cols>
  <sheetData>
    <row r="3" spans="1:26" ht="18.95" customHeight="1">
      <c r="A3" s="161" t="s">
        <v>1655</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spans="1:26" ht="18.9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row>
    <row r="5" spans="1:26" ht="18.95" customHeight="1">
      <c r="A5" s="153" t="s">
        <v>63</v>
      </c>
      <c r="B5" s="154"/>
      <c r="C5" s="154"/>
      <c r="D5" s="156"/>
      <c r="E5" s="156"/>
      <c r="F5" s="156"/>
      <c r="G5" s="156"/>
      <c r="H5" s="156"/>
      <c r="I5" s="156"/>
      <c r="J5" s="156" t="s">
        <v>83</v>
      </c>
      <c r="K5" s="156"/>
      <c r="L5" s="156"/>
      <c r="M5" s="156"/>
      <c r="N5" s="156"/>
      <c r="O5" s="156"/>
      <c r="P5" s="156"/>
      <c r="Q5" s="156"/>
      <c r="R5" s="156"/>
      <c r="S5" s="156"/>
      <c r="T5" s="156"/>
      <c r="U5" s="156"/>
      <c r="V5" s="156"/>
      <c r="W5" s="156"/>
      <c r="X5" s="156"/>
      <c r="Y5" s="156"/>
      <c r="Z5" s="156"/>
    </row>
    <row r="6" spans="1:26" ht="18.95" customHeight="1">
      <c r="A6" s="183" t="s">
        <v>1295</v>
      </c>
      <c r="B6" s="183"/>
      <c r="C6" s="183"/>
      <c r="D6" s="183"/>
      <c r="E6" s="183"/>
      <c r="F6" s="183"/>
      <c r="G6" s="183"/>
      <c r="H6" s="183"/>
      <c r="I6" s="183"/>
      <c r="J6" s="171" t="s">
        <v>90</v>
      </c>
      <c r="K6" s="171"/>
      <c r="L6" s="171"/>
      <c r="M6" s="171"/>
      <c r="N6" s="171"/>
      <c r="O6" s="171"/>
      <c r="P6" s="171"/>
      <c r="Q6" s="171"/>
      <c r="R6" s="171"/>
      <c r="S6" s="171"/>
      <c r="T6" s="171"/>
      <c r="U6" s="171"/>
      <c r="V6" s="171"/>
      <c r="W6" s="171"/>
      <c r="X6" s="171"/>
      <c r="Y6" s="171"/>
      <c r="Z6" s="172"/>
    </row>
    <row r="7" spans="1:26" ht="18.95" customHeight="1">
      <c r="A7" s="183"/>
      <c r="B7" s="183"/>
      <c r="C7" s="183"/>
      <c r="D7" s="183"/>
      <c r="E7" s="183"/>
      <c r="F7" s="183"/>
      <c r="G7" s="183"/>
      <c r="H7" s="183"/>
      <c r="I7" s="183"/>
      <c r="J7" s="147" t="s">
        <v>85</v>
      </c>
      <c r="K7" s="147"/>
      <c r="L7" s="147"/>
      <c r="M7" s="147"/>
      <c r="N7" s="147"/>
      <c r="O7" s="147"/>
      <c r="P7" s="147"/>
      <c r="Q7" s="147"/>
      <c r="R7" s="147"/>
      <c r="S7" s="147"/>
      <c r="T7" s="147"/>
      <c r="U7" s="147"/>
      <c r="V7" s="147"/>
      <c r="W7" s="147"/>
      <c r="X7" s="147"/>
      <c r="Y7" s="147"/>
      <c r="Z7" s="177"/>
    </row>
    <row r="8" spans="1:26" ht="18.95" customHeight="1">
      <c r="A8" s="183"/>
      <c r="B8" s="183"/>
      <c r="C8" s="183"/>
      <c r="D8" s="183"/>
      <c r="E8" s="183"/>
      <c r="F8" s="183"/>
      <c r="G8" s="183"/>
      <c r="H8" s="183"/>
      <c r="I8" s="183"/>
      <c r="J8" s="147" t="s">
        <v>86</v>
      </c>
      <c r="K8" s="147"/>
      <c r="L8" s="147"/>
      <c r="M8" s="147"/>
      <c r="N8" s="147"/>
      <c r="O8" s="147"/>
      <c r="P8" s="147"/>
      <c r="Q8" s="147"/>
      <c r="R8" s="147"/>
      <c r="S8" s="147"/>
      <c r="T8" s="147"/>
      <c r="U8" s="147"/>
      <c r="V8" s="147"/>
      <c r="W8" s="147"/>
      <c r="X8" s="147"/>
      <c r="Y8" s="147"/>
      <c r="Z8" s="177"/>
    </row>
    <row r="9" spans="1:26" ht="18.95" customHeight="1">
      <c r="A9" s="183"/>
      <c r="B9" s="183"/>
      <c r="C9" s="183"/>
      <c r="D9" s="183"/>
      <c r="E9" s="183"/>
      <c r="F9" s="183"/>
      <c r="G9" s="183"/>
      <c r="H9" s="183"/>
      <c r="I9" s="183"/>
      <c r="J9" s="147" t="s">
        <v>87</v>
      </c>
      <c r="K9" s="147"/>
      <c r="L9" s="147"/>
      <c r="M9" s="147"/>
      <c r="N9" s="147"/>
      <c r="O9" s="147"/>
      <c r="P9" s="147"/>
      <c r="Q9" s="147"/>
      <c r="R9" s="147"/>
      <c r="S9" s="147"/>
      <c r="T9" s="147"/>
      <c r="U9" s="147"/>
      <c r="V9" s="147"/>
      <c r="W9" s="147"/>
      <c r="X9" s="147"/>
      <c r="Y9" s="147"/>
      <c r="Z9" s="177"/>
    </row>
    <row r="10" spans="1:26" ht="18.95" customHeight="1">
      <c r="A10" s="198" t="s">
        <v>1389</v>
      </c>
      <c r="B10" s="199"/>
      <c r="C10" s="199"/>
      <c r="D10" s="199"/>
      <c r="E10" s="199"/>
      <c r="F10" s="199"/>
      <c r="G10" s="199"/>
      <c r="H10" s="199"/>
      <c r="I10" s="200"/>
      <c r="J10" s="171" t="s">
        <v>88</v>
      </c>
      <c r="K10" s="171"/>
      <c r="L10" s="171"/>
      <c r="M10" s="171"/>
      <c r="N10" s="171"/>
      <c r="O10" s="171"/>
      <c r="P10" s="171"/>
      <c r="Q10" s="171"/>
      <c r="R10" s="171"/>
      <c r="S10" s="171"/>
      <c r="T10" s="171"/>
      <c r="U10" s="171"/>
      <c r="V10" s="171"/>
      <c r="W10" s="171"/>
      <c r="X10" s="171"/>
      <c r="Y10" s="171"/>
      <c r="Z10" s="172"/>
    </row>
    <row r="11" spans="1:26" ht="18.95" customHeight="1">
      <c r="A11" s="201"/>
      <c r="B11" s="202"/>
      <c r="C11" s="202"/>
      <c r="D11" s="202"/>
      <c r="E11" s="202"/>
      <c r="F11" s="202"/>
      <c r="G11" s="202"/>
      <c r="H11" s="202"/>
      <c r="I11" s="203"/>
      <c r="J11" s="174" t="s">
        <v>89</v>
      </c>
      <c r="K11" s="174"/>
      <c r="L11" s="174"/>
      <c r="M11" s="174"/>
      <c r="N11" s="174"/>
      <c r="O11" s="174"/>
      <c r="P11" s="174"/>
      <c r="Q11" s="174"/>
      <c r="R11" s="174"/>
      <c r="S11" s="174"/>
      <c r="T11" s="174"/>
      <c r="U11" s="174"/>
      <c r="V11" s="174"/>
      <c r="W11" s="174"/>
      <c r="X11" s="174"/>
      <c r="Y11" s="174"/>
      <c r="Z11" s="175"/>
    </row>
    <row r="12" spans="1:26" ht="18.95" customHeight="1">
      <c r="A12" s="194">
        <v>44286</v>
      </c>
      <c r="B12" s="183"/>
      <c r="C12" s="183"/>
      <c r="D12" s="183"/>
      <c r="E12" s="183"/>
      <c r="F12" s="183"/>
      <c r="G12" s="183"/>
      <c r="H12" s="183"/>
      <c r="I12" s="183"/>
      <c r="J12" s="147" t="s">
        <v>91</v>
      </c>
      <c r="K12" s="147"/>
      <c r="L12" s="147"/>
      <c r="M12" s="147"/>
      <c r="N12" s="147"/>
      <c r="O12" s="147"/>
      <c r="P12" s="147"/>
      <c r="Q12" s="147"/>
      <c r="R12" s="147"/>
      <c r="S12" s="147"/>
      <c r="T12" s="147"/>
      <c r="U12" s="147"/>
      <c r="V12" s="147"/>
      <c r="W12" s="147"/>
      <c r="X12" s="147"/>
      <c r="Y12" s="147"/>
      <c r="Z12" s="177"/>
    </row>
    <row r="13" spans="1:26" ht="18.95" customHeight="1">
      <c r="A13" s="183"/>
      <c r="B13" s="183"/>
      <c r="C13" s="183"/>
      <c r="D13" s="183"/>
      <c r="E13" s="183"/>
      <c r="F13" s="183"/>
      <c r="G13" s="183"/>
      <c r="H13" s="183"/>
      <c r="I13" s="183"/>
      <c r="J13" s="174" t="s">
        <v>92</v>
      </c>
      <c r="K13" s="174"/>
      <c r="L13" s="174"/>
      <c r="M13" s="174"/>
      <c r="N13" s="174"/>
      <c r="O13" s="174"/>
      <c r="P13" s="174"/>
      <c r="Q13" s="174"/>
      <c r="R13" s="174"/>
      <c r="S13" s="174"/>
      <c r="T13" s="174"/>
      <c r="U13" s="174"/>
      <c r="V13" s="174"/>
      <c r="W13" s="174"/>
      <c r="X13" s="174"/>
      <c r="Y13" s="174"/>
      <c r="Z13" s="175"/>
    </row>
    <row r="14" spans="1:26" ht="18.95" customHeight="1">
      <c r="A14" s="183" t="s">
        <v>1391</v>
      </c>
      <c r="B14" s="183"/>
      <c r="C14" s="183"/>
      <c r="D14" s="183"/>
      <c r="E14" s="183"/>
      <c r="F14" s="183"/>
      <c r="G14" s="183"/>
      <c r="H14" s="183"/>
      <c r="I14" s="183"/>
      <c r="J14" s="147" t="s">
        <v>93</v>
      </c>
      <c r="K14" s="147"/>
      <c r="L14" s="147"/>
      <c r="M14" s="147"/>
      <c r="N14" s="147"/>
      <c r="O14" s="147"/>
      <c r="P14" s="147"/>
      <c r="Q14" s="147"/>
      <c r="R14" s="147"/>
      <c r="S14" s="147"/>
      <c r="T14" s="147"/>
      <c r="U14" s="147"/>
      <c r="V14" s="147"/>
      <c r="W14" s="147"/>
      <c r="X14" s="147"/>
      <c r="Y14" s="147"/>
      <c r="Z14" s="177"/>
    </row>
    <row r="15" spans="1:26" ht="18.95" customHeight="1">
      <c r="A15" s="183"/>
      <c r="B15" s="183"/>
      <c r="C15" s="183"/>
      <c r="D15" s="183"/>
      <c r="E15" s="183"/>
      <c r="F15" s="183"/>
      <c r="G15" s="183"/>
      <c r="H15" s="183"/>
      <c r="I15" s="183"/>
      <c r="J15" s="147" t="s">
        <v>94</v>
      </c>
      <c r="K15" s="147"/>
      <c r="L15" s="147"/>
      <c r="M15" s="147"/>
      <c r="N15" s="147"/>
      <c r="O15" s="147"/>
      <c r="P15" s="147"/>
      <c r="Q15" s="147"/>
      <c r="R15" s="147"/>
      <c r="S15" s="147"/>
      <c r="T15" s="147"/>
      <c r="U15" s="147"/>
      <c r="V15" s="147"/>
      <c r="W15" s="147"/>
      <c r="X15" s="147"/>
      <c r="Y15" s="147"/>
      <c r="Z15" s="177"/>
    </row>
    <row r="16" spans="1:26" ht="18.95" customHeight="1">
      <c r="A16" s="197" t="s">
        <v>1392</v>
      </c>
      <c r="B16" s="197"/>
      <c r="C16" s="197"/>
      <c r="D16" s="197"/>
      <c r="E16" s="197"/>
      <c r="F16" s="197"/>
      <c r="G16" s="197"/>
      <c r="H16" s="197"/>
      <c r="I16" s="197"/>
      <c r="J16" s="179" t="s">
        <v>95</v>
      </c>
      <c r="K16" s="179"/>
      <c r="L16" s="179"/>
      <c r="M16" s="179"/>
      <c r="N16" s="179"/>
      <c r="O16" s="179"/>
      <c r="P16" s="179"/>
      <c r="Q16" s="179"/>
      <c r="R16" s="179"/>
      <c r="S16" s="179"/>
      <c r="T16" s="179"/>
      <c r="U16" s="179"/>
      <c r="V16" s="179"/>
      <c r="W16" s="179"/>
      <c r="X16" s="179"/>
      <c r="Y16" s="179"/>
      <c r="Z16" s="180"/>
    </row>
    <row r="17" spans="1:26" ht="18.95" customHeight="1">
      <c r="A17" s="195">
        <v>44370</v>
      </c>
      <c r="B17" s="195"/>
      <c r="C17" s="195"/>
      <c r="D17" s="195"/>
      <c r="E17" s="195"/>
      <c r="F17" s="195"/>
      <c r="G17" s="195"/>
      <c r="H17" s="195"/>
      <c r="I17" s="195"/>
      <c r="J17" s="147" t="s">
        <v>96</v>
      </c>
      <c r="K17" s="147"/>
      <c r="L17" s="147"/>
      <c r="M17" s="147"/>
      <c r="N17" s="147"/>
      <c r="O17" s="147"/>
      <c r="P17" s="147"/>
      <c r="Q17" s="147"/>
      <c r="R17" s="147"/>
      <c r="S17" s="147"/>
      <c r="T17" s="147"/>
      <c r="U17" s="147"/>
      <c r="V17" s="147"/>
      <c r="W17" s="147"/>
      <c r="X17" s="147"/>
      <c r="Y17" s="147"/>
      <c r="Z17" s="177"/>
    </row>
    <row r="18" spans="1:26" ht="18.95" customHeight="1">
      <c r="A18" s="195"/>
      <c r="B18" s="195"/>
      <c r="C18" s="195"/>
      <c r="D18" s="195"/>
      <c r="E18" s="195"/>
      <c r="F18" s="195"/>
      <c r="G18" s="195"/>
      <c r="H18" s="195"/>
      <c r="I18" s="195"/>
      <c r="J18" s="147" t="s">
        <v>97</v>
      </c>
      <c r="K18" s="147"/>
      <c r="L18" s="147"/>
      <c r="M18" s="147"/>
      <c r="N18" s="147"/>
      <c r="O18" s="147"/>
      <c r="P18" s="147"/>
      <c r="Q18" s="147"/>
      <c r="R18" s="147"/>
      <c r="S18" s="147"/>
      <c r="T18" s="147"/>
      <c r="U18" s="147"/>
      <c r="V18" s="147"/>
      <c r="W18" s="147"/>
      <c r="X18" s="147"/>
      <c r="Y18" s="147"/>
      <c r="Z18" s="177"/>
    </row>
    <row r="19" spans="1:26" ht="18.95" customHeight="1">
      <c r="A19" s="194">
        <v>44372</v>
      </c>
      <c r="B19" s="183"/>
      <c r="C19" s="183"/>
      <c r="D19" s="183"/>
      <c r="E19" s="183"/>
      <c r="F19" s="183"/>
      <c r="G19" s="183"/>
      <c r="H19" s="183"/>
      <c r="I19" s="183"/>
      <c r="J19" s="179" t="s">
        <v>98</v>
      </c>
      <c r="K19" s="179"/>
      <c r="L19" s="179"/>
      <c r="M19" s="179"/>
      <c r="N19" s="179"/>
      <c r="O19" s="179"/>
      <c r="P19" s="179"/>
      <c r="Q19" s="179"/>
      <c r="R19" s="179"/>
      <c r="S19" s="179"/>
      <c r="T19" s="179"/>
      <c r="U19" s="179"/>
      <c r="V19" s="179"/>
      <c r="W19" s="179"/>
      <c r="X19" s="179"/>
      <c r="Y19" s="179"/>
      <c r="Z19" s="180"/>
    </row>
    <row r="20" spans="1:26" ht="18.95" customHeight="1">
      <c r="A20" s="194">
        <v>44436</v>
      </c>
      <c r="B20" s="194"/>
      <c r="C20" s="194"/>
      <c r="D20" s="194"/>
      <c r="E20" s="194"/>
      <c r="F20" s="194"/>
      <c r="G20" s="194"/>
      <c r="H20" s="194"/>
      <c r="I20" s="194"/>
      <c r="J20" s="147" t="s">
        <v>99</v>
      </c>
      <c r="K20" s="147"/>
      <c r="L20" s="147"/>
      <c r="M20" s="147"/>
      <c r="N20" s="147"/>
      <c r="O20" s="147"/>
      <c r="P20" s="147"/>
      <c r="Q20" s="147"/>
      <c r="R20" s="147"/>
      <c r="S20" s="147"/>
      <c r="T20" s="147"/>
      <c r="U20" s="147"/>
      <c r="V20" s="147"/>
      <c r="W20" s="147"/>
      <c r="X20" s="147"/>
      <c r="Y20" s="147"/>
      <c r="Z20" s="177"/>
    </row>
    <row r="21" spans="1:26" ht="18.95" customHeight="1">
      <c r="A21" s="194"/>
      <c r="B21" s="194"/>
      <c r="C21" s="194"/>
      <c r="D21" s="194"/>
      <c r="E21" s="194"/>
      <c r="F21" s="194"/>
      <c r="G21" s="194"/>
      <c r="H21" s="194"/>
      <c r="I21" s="194"/>
      <c r="J21" s="147" t="s">
        <v>100</v>
      </c>
      <c r="K21" s="147"/>
      <c r="L21" s="147"/>
      <c r="M21" s="147"/>
      <c r="N21" s="147"/>
      <c r="O21" s="147"/>
      <c r="P21" s="147"/>
      <c r="Q21" s="147"/>
      <c r="R21" s="147"/>
      <c r="S21" s="147"/>
      <c r="T21" s="147"/>
      <c r="U21" s="147"/>
      <c r="V21" s="147"/>
      <c r="W21" s="147"/>
      <c r="X21" s="147"/>
      <c r="Y21" s="147"/>
      <c r="Z21" s="177"/>
    </row>
    <row r="22" spans="1:26" ht="18.95" customHeight="1">
      <c r="A22" s="194">
        <v>44449</v>
      </c>
      <c r="B22" s="183"/>
      <c r="C22" s="183"/>
      <c r="D22" s="183"/>
      <c r="E22" s="183"/>
      <c r="F22" s="183"/>
      <c r="G22" s="183"/>
      <c r="H22" s="183"/>
      <c r="I22" s="183"/>
      <c r="J22" s="171" t="s">
        <v>1396</v>
      </c>
      <c r="K22" s="171"/>
      <c r="L22" s="171"/>
      <c r="M22" s="171"/>
      <c r="N22" s="171"/>
      <c r="O22" s="171"/>
      <c r="P22" s="171"/>
      <c r="Q22" s="171"/>
      <c r="R22" s="171"/>
      <c r="S22" s="171"/>
      <c r="T22" s="171"/>
      <c r="U22" s="171"/>
      <c r="V22" s="171"/>
      <c r="W22" s="171"/>
      <c r="X22" s="171"/>
      <c r="Y22" s="171"/>
      <c r="Z22" s="172"/>
    </row>
    <row r="23" spans="1:26" ht="18.95" customHeight="1">
      <c r="A23" s="183"/>
      <c r="B23" s="183"/>
      <c r="C23" s="183"/>
      <c r="D23" s="183"/>
      <c r="E23" s="183"/>
      <c r="F23" s="183"/>
      <c r="G23" s="183"/>
      <c r="H23" s="183"/>
      <c r="I23" s="183"/>
      <c r="J23" s="147" t="s">
        <v>101</v>
      </c>
      <c r="K23" s="147"/>
      <c r="L23" s="147"/>
      <c r="M23" s="147"/>
      <c r="N23" s="147"/>
      <c r="O23" s="147"/>
      <c r="P23" s="147"/>
      <c r="Q23" s="147"/>
      <c r="R23" s="147"/>
      <c r="S23" s="147"/>
      <c r="T23" s="147"/>
      <c r="U23" s="147"/>
      <c r="V23" s="147"/>
      <c r="W23" s="147"/>
      <c r="X23" s="147"/>
      <c r="Y23" s="147"/>
      <c r="Z23" s="177"/>
    </row>
    <row r="24" spans="1:26" ht="18.95" customHeight="1">
      <c r="A24" s="183"/>
      <c r="B24" s="183"/>
      <c r="C24" s="183"/>
      <c r="D24" s="183"/>
      <c r="E24" s="183"/>
      <c r="F24" s="183"/>
      <c r="G24" s="183"/>
      <c r="H24" s="183"/>
      <c r="I24" s="183"/>
      <c r="J24" s="147" t="s">
        <v>102</v>
      </c>
      <c r="K24" s="147"/>
      <c r="L24" s="147"/>
      <c r="M24" s="147"/>
      <c r="N24" s="147"/>
      <c r="O24" s="147"/>
      <c r="P24" s="147"/>
      <c r="Q24" s="147"/>
      <c r="R24" s="147"/>
      <c r="S24" s="147"/>
      <c r="T24" s="147"/>
      <c r="U24" s="147"/>
      <c r="V24" s="147"/>
      <c r="W24" s="147"/>
      <c r="X24" s="147"/>
      <c r="Y24" s="147"/>
      <c r="Z24" s="177"/>
    </row>
    <row r="25" spans="1:26" ht="18.95" customHeight="1">
      <c r="A25" s="183"/>
      <c r="B25" s="183"/>
      <c r="C25" s="183"/>
      <c r="D25" s="183"/>
      <c r="E25" s="183"/>
      <c r="F25" s="183"/>
      <c r="G25" s="183"/>
      <c r="H25" s="183"/>
      <c r="I25" s="183"/>
      <c r="J25" s="174" t="s">
        <v>103</v>
      </c>
      <c r="K25" s="174"/>
      <c r="L25" s="174"/>
      <c r="M25" s="174"/>
      <c r="N25" s="174"/>
      <c r="O25" s="174"/>
      <c r="P25" s="174"/>
      <c r="Q25" s="174"/>
      <c r="R25" s="174"/>
      <c r="S25" s="174"/>
      <c r="T25" s="174"/>
      <c r="U25" s="174"/>
      <c r="V25" s="174"/>
      <c r="W25" s="174"/>
      <c r="X25" s="174"/>
      <c r="Y25" s="174"/>
      <c r="Z25" s="175"/>
    </row>
    <row r="26" spans="1:26" ht="18.95" customHeight="1">
      <c r="A26" s="194">
        <v>44459</v>
      </c>
      <c r="B26" s="183"/>
      <c r="C26" s="183"/>
      <c r="D26" s="183"/>
      <c r="E26" s="183"/>
      <c r="F26" s="183"/>
      <c r="G26" s="183"/>
      <c r="H26" s="183"/>
      <c r="I26" s="183"/>
      <c r="J26" s="191" t="s">
        <v>1487</v>
      </c>
      <c r="K26" s="191"/>
      <c r="L26" s="191"/>
      <c r="M26" s="191"/>
      <c r="N26" s="191"/>
      <c r="O26" s="191"/>
      <c r="P26" s="191"/>
      <c r="Q26" s="191"/>
      <c r="R26" s="191"/>
      <c r="S26" s="191"/>
      <c r="T26" s="191"/>
      <c r="U26" s="191"/>
      <c r="V26" s="191"/>
      <c r="W26" s="191"/>
      <c r="X26" s="191"/>
      <c r="Y26" s="191"/>
      <c r="Z26" s="192"/>
    </row>
    <row r="27" spans="1:26" ht="18.95" customHeight="1">
      <c r="A27" s="183"/>
      <c r="B27" s="183"/>
      <c r="C27" s="183"/>
      <c r="D27" s="183"/>
      <c r="E27" s="183"/>
      <c r="F27" s="183"/>
      <c r="G27" s="183"/>
      <c r="H27" s="183"/>
      <c r="I27" s="183"/>
      <c r="J27" s="147" t="s">
        <v>104</v>
      </c>
      <c r="K27" s="147"/>
      <c r="L27" s="147"/>
      <c r="M27" s="147"/>
      <c r="N27" s="147"/>
      <c r="O27" s="147"/>
      <c r="P27" s="147"/>
      <c r="Q27" s="147"/>
      <c r="R27" s="147"/>
      <c r="S27" s="147"/>
      <c r="T27" s="147"/>
      <c r="U27" s="147"/>
      <c r="V27" s="147"/>
      <c r="W27" s="147"/>
      <c r="X27" s="147"/>
      <c r="Y27" s="147"/>
      <c r="Z27" s="177"/>
    </row>
    <row r="28" spans="1:26" ht="18.95" customHeight="1">
      <c r="A28" s="195">
        <v>44464</v>
      </c>
      <c r="B28" s="196"/>
      <c r="C28" s="196"/>
      <c r="D28" s="196"/>
      <c r="E28" s="196"/>
      <c r="F28" s="196"/>
      <c r="G28" s="196"/>
      <c r="H28" s="196"/>
      <c r="I28" s="196"/>
      <c r="J28" s="179" t="s">
        <v>105</v>
      </c>
      <c r="K28" s="179"/>
      <c r="L28" s="179"/>
      <c r="M28" s="179"/>
      <c r="N28" s="179"/>
      <c r="O28" s="179"/>
      <c r="P28" s="179"/>
      <c r="Q28" s="179"/>
      <c r="R28" s="179"/>
      <c r="S28" s="179"/>
      <c r="T28" s="179"/>
      <c r="U28" s="179"/>
      <c r="V28" s="179"/>
      <c r="W28" s="179"/>
      <c r="X28" s="179"/>
      <c r="Y28" s="179"/>
      <c r="Z28" s="180"/>
    </row>
    <row r="29" spans="1:26" ht="18.95" customHeight="1">
      <c r="A29" s="194">
        <v>44469</v>
      </c>
      <c r="B29" s="183"/>
      <c r="C29" s="183"/>
      <c r="D29" s="183"/>
      <c r="E29" s="183"/>
      <c r="F29" s="183"/>
      <c r="G29" s="183"/>
      <c r="H29" s="183"/>
      <c r="I29" s="183"/>
      <c r="J29" s="147" t="s">
        <v>106</v>
      </c>
      <c r="K29" s="147"/>
      <c r="L29" s="147"/>
      <c r="M29" s="147"/>
      <c r="N29" s="147"/>
      <c r="O29" s="147"/>
      <c r="P29" s="147"/>
      <c r="Q29" s="147"/>
      <c r="R29" s="147"/>
      <c r="S29" s="147"/>
      <c r="T29" s="147"/>
      <c r="U29" s="147"/>
      <c r="V29" s="147"/>
      <c r="W29" s="147"/>
      <c r="X29" s="147"/>
      <c r="Y29" s="147"/>
      <c r="Z29" s="177"/>
    </row>
    <row r="30" spans="1:26" ht="18.95" customHeight="1">
      <c r="A30" s="183"/>
      <c r="B30" s="183"/>
      <c r="C30" s="183"/>
      <c r="D30" s="183"/>
      <c r="E30" s="183"/>
      <c r="F30" s="183"/>
      <c r="G30" s="183"/>
      <c r="H30" s="183"/>
      <c r="I30" s="183"/>
      <c r="J30" s="147" t="s">
        <v>107</v>
      </c>
      <c r="K30" s="147"/>
      <c r="L30" s="147"/>
      <c r="M30" s="147"/>
      <c r="N30" s="147"/>
      <c r="O30" s="147"/>
      <c r="P30" s="147"/>
      <c r="Q30" s="147"/>
      <c r="R30" s="147"/>
      <c r="S30" s="147"/>
      <c r="T30" s="147"/>
      <c r="U30" s="147"/>
      <c r="V30" s="147"/>
      <c r="W30" s="147"/>
      <c r="X30" s="147"/>
      <c r="Y30" s="147"/>
      <c r="Z30" s="177"/>
    </row>
    <row r="31" spans="1:26" ht="18.95" customHeight="1">
      <c r="A31" s="183" t="s">
        <v>1294</v>
      </c>
      <c r="B31" s="183"/>
      <c r="C31" s="183"/>
      <c r="D31" s="183"/>
      <c r="E31" s="183"/>
      <c r="F31" s="183"/>
      <c r="G31" s="183"/>
      <c r="H31" s="183"/>
      <c r="I31" s="184"/>
      <c r="J31" s="170" t="s">
        <v>108</v>
      </c>
      <c r="K31" s="171"/>
      <c r="L31" s="171"/>
      <c r="M31" s="171"/>
      <c r="N31" s="171"/>
      <c r="O31" s="171"/>
      <c r="P31" s="171"/>
      <c r="Q31" s="171"/>
      <c r="R31" s="171"/>
      <c r="S31" s="171"/>
      <c r="T31" s="171"/>
      <c r="U31" s="171"/>
      <c r="V31" s="171"/>
      <c r="W31" s="171"/>
      <c r="X31" s="171"/>
      <c r="Y31" s="171"/>
      <c r="Z31" s="172"/>
    </row>
    <row r="32" spans="1:26" ht="18.95" customHeight="1">
      <c r="A32" s="183"/>
      <c r="B32" s="183"/>
      <c r="C32" s="183"/>
      <c r="D32" s="183"/>
      <c r="E32" s="183"/>
      <c r="F32" s="183"/>
      <c r="G32" s="183"/>
      <c r="H32" s="183"/>
      <c r="I32" s="184"/>
      <c r="J32" s="176" t="s">
        <v>1397</v>
      </c>
      <c r="K32" s="147"/>
      <c r="L32" s="147"/>
      <c r="M32" s="147"/>
      <c r="N32" s="147"/>
      <c r="O32" s="147"/>
      <c r="P32" s="147"/>
      <c r="Q32" s="147"/>
      <c r="R32" s="147"/>
      <c r="S32" s="147"/>
      <c r="T32" s="147"/>
      <c r="U32" s="147"/>
      <c r="V32" s="147"/>
      <c r="W32" s="147"/>
      <c r="X32" s="147"/>
      <c r="Y32" s="147"/>
      <c r="Z32" s="177"/>
    </row>
    <row r="33" spans="1:29" ht="18.95" customHeight="1">
      <c r="A33" s="183"/>
      <c r="B33" s="183"/>
      <c r="C33" s="183"/>
      <c r="D33" s="183"/>
      <c r="E33" s="183"/>
      <c r="F33" s="183"/>
      <c r="G33" s="183"/>
      <c r="H33" s="183"/>
      <c r="I33" s="184"/>
      <c r="J33" s="176" t="s">
        <v>109</v>
      </c>
      <c r="K33" s="147"/>
      <c r="L33" s="147"/>
      <c r="M33" s="147"/>
      <c r="N33" s="147"/>
      <c r="O33" s="147"/>
      <c r="P33" s="147"/>
      <c r="Q33" s="147"/>
      <c r="R33" s="147"/>
      <c r="S33" s="147"/>
      <c r="T33" s="147"/>
      <c r="U33" s="147"/>
      <c r="V33" s="147"/>
      <c r="W33" s="147"/>
      <c r="X33" s="147"/>
      <c r="Y33" s="147"/>
      <c r="Z33" s="177"/>
    </row>
    <row r="34" spans="1:29" ht="18.95" customHeight="1">
      <c r="A34" s="183"/>
      <c r="B34" s="183"/>
      <c r="C34" s="183"/>
      <c r="D34" s="193"/>
      <c r="E34" s="193"/>
      <c r="F34" s="193"/>
      <c r="G34" s="193"/>
      <c r="H34" s="193"/>
      <c r="I34" s="163"/>
      <c r="J34" s="176" t="s">
        <v>110</v>
      </c>
      <c r="K34" s="147"/>
      <c r="L34" s="147"/>
      <c r="M34" s="147"/>
      <c r="N34" s="147"/>
      <c r="O34" s="147"/>
      <c r="P34" s="147"/>
      <c r="Q34" s="147"/>
      <c r="R34" s="147"/>
      <c r="S34" s="147"/>
      <c r="T34" s="147"/>
      <c r="U34" s="147"/>
      <c r="V34" s="147"/>
      <c r="W34" s="147"/>
      <c r="X34" s="147"/>
      <c r="Y34" s="147"/>
      <c r="Z34" s="177"/>
    </row>
    <row r="35" spans="1:29" ht="18.95" customHeight="1">
      <c r="A35" s="183"/>
      <c r="B35" s="183"/>
      <c r="C35" s="183"/>
      <c r="D35" s="183"/>
      <c r="E35" s="183"/>
      <c r="F35" s="183"/>
      <c r="G35" s="183"/>
      <c r="H35" s="183"/>
      <c r="I35" s="184"/>
      <c r="J35" s="173" t="s">
        <v>111</v>
      </c>
      <c r="K35" s="174"/>
      <c r="L35" s="175"/>
      <c r="M35" s="174"/>
      <c r="N35" s="174"/>
      <c r="O35" s="174"/>
      <c r="P35" s="174"/>
      <c r="Q35" s="174"/>
      <c r="R35" s="174"/>
      <c r="S35" s="174"/>
      <c r="T35" s="174"/>
      <c r="U35" s="174"/>
      <c r="V35" s="174"/>
      <c r="W35" s="174"/>
      <c r="X35" s="174"/>
      <c r="Y35" s="174"/>
      <c r="Z35" s="175"/>
    </row>
    <row r="36" spans="1:29" ht="18.95" customHeight="1">
      <c r="A36" s="183" t="s">
        <v>1296</v>
      </c>
      <c r="B36" s="183"/>
      <c r="C36" s="184"/>
      <c r="D36" s="185"/>
      <c r="E36" s="185"/>
      <c r="F36" s="185"/>
      <c r="G36" s="185"/>
      <c r="H36" s="185"/>
      <c r="I36" s="186"/>
      <c r="J36" s="147" t="s">
        <v>1405</v>
      </c>
      <c r="K36" s="147"/>
      <c r="L36" s="147"/>
      <c r="M36" s="147"/>
      <c r="N36" s="147"/>
      <c r="O36" s="147"/>
      <c r="P36" s="147"/>
      <c r="Q36" s="147"/>
      <c r="R36" s="147"/>
      <c r="S36" s="147"/>
      <c r="T36" s="147"/>
      <c r="U36" s="147"/>
      <c r="V36" s="147"/>
      <c r="W36" s="147"/>
      <c r="X36" s="147"/>
      <c r="Y36" s="147"/>
      <c r="Z36" s="177"/>
    </row>
    <row r="37" spans="1:29" ht="18.95" customHeight="1">
      <c r="A37" s="183" t="s">
        <v>1297</v>
      </c>
      <c r="B37" s="183"/>
      <c r="C37" s="184"/>
      <c r="D37" s="185"/>
      <c r="E37" s="185"/>
      <c r="F37" s="185"/>
      <c r="G37" s="185"/>
      <c r="H37" s="185"/>
      <c r="I37" s="186"/>
      <c r="J37" s="179" t="s">
        <v>112</v>
      </c>
      <c r="K37" s="179"/>
      <c r="L37" s="179"/>
      <c r="M37" s="179"/>
      <c r="N37" s="179"/>
      <c r="O37" s="179"/>
      <c r="P37" s="179"/>
      <c r="Q37" s="179"/>
      <c r="R37" s="179"/>
      <c r="S37" s="179"/>
      <c r="T37" s="179"/>
      <c r="U37" s="179"/>
      <c r="V37" s="179"/>
      <c r="W37" s="179"/>
      <c r="X37" s="179"/>
      <c r="Y37" s="179"/>
      <c r="Z37" s="180"/>
    </row>
    <row r="38" spans="1:29" ht="18.95" customHeight="1">
      <c r="A38" s="187">
        <v>44389</v>
      </c>
      <c r="B38" s="187"/>
      <c r="C38" s="188"/>
      <c r="D38" s="189"/>
      <c r="E38" s="189"/>
      <c r="F38" s="189"/>
      <c r="G38" s="189"/>
      <c r="H38" s="189"/>
      <c r="I38" s="190"/>
      <c r="J38" s="174" t="s">
        <v>113</v>
      </c>
      <c r="K38" s="174"/>
      <c r="L38" s="174"/>
      <c r="M38" s="174"/>
      <c r="N38" s="174"/>
      <c r="O38" s="174"/>
      <c r="P38" s="174"/>
      <c r="Q38" s="174"/>
      <c r="R38" s="174"/>
      <c r="S38" s="174"/>
      <c r="T38" s="174"/>
      <c r="U38" s="174"/>
      <c r="V38" s="174"/>
      <c r="W38" s="174"/>
      <c r="X38" s="174"/>
      <c r="Y38" s="174"/>
      <c r="Z38" s="175"/>
    </row>
    <row r="39" spans="1:29" ht="18.95" customHeight="1">
      <c r="A39" s="183" t="s">
        <v>143</v>
      </c>
      <c r="B39" s="183"/>
      <c r="C39" s="183"/>
      <c r="D39" s="183"/>
      <c r="E39" s="183"/>
      <c r="F39" s="183"/>
      <c r="G39" s="186"/>
      <c r="H39" s="183"/>
      <c r="I39" s="183"/>
      <c r="J39" s="178" t="s">
        <v>116</v>
      </c>
      <c r="K39" s="179"/>
      <c r="L39" s="179"/>
      <c r="M39" s="179"/>
      <c r="N39" s="179"/>
      <c r="O39" s="179"/>
      <c r="P39" s="179"/>
      <c r="Q39" s="179"/>
      <c r="R39" s="179"/>
      <c r="S39" s="179"/>
      <c r="T39" s="179"/>
      <c r="U39" s="179"/>
      <c r="V39" s="179"/>
      <c r="W39" s="180"/>
      <c r="X39" s="179"/>
      <c r="Y39" s="179"/>
      <c r="Z39" s="180"/>
    </row>
    <row r="40" spans="1:29" ht="18.95" customHeight="1">
      <c r="A40" s="197" t="s">
        <v>1656</v>
      </c>
      <c r="B40" s="197"/>
      <c r="C40" s="197"/>
      <c r="D40" s="197"/>
      <c r="E40" s="197"/>
      <c r="F40" s="197"/>
      <c r="G40" s="204"/>
      <c r="H40" s="197"/>
      <c r="I40" s="197"/>
      <c r="J40" s="171" t="s">
        <v>117</v>
      </c>
      <c r="K40" s="171"/>
      <c r="L40" s="171"/>
      <c r="M40" s="171"/>
      <c r="N40" s="171"/>
      <c r="O40" s="171"/>
      <c r="P40" s="171"/>
      <c r="Q40" s="171"/>
      <c r="R40" s="171"/>
      <c r="S40" s="171"/>
      <c r="T40" s="171"/>
      <c r="U40" s="171"/>
      <c r="V40" s="171"/>
      <c r="W40" s="172"/>
      <c r="X40" s="171"/>
      <c r="Y40" s="171"/>
      <c r="Z40" s="172"/>
    </row>
    <row r="41" spans="1:29" ht="18.95" customHeight="1">
      <c r="A41" s="183" t="s">
        <v>144</v>
      </c>
      <c r="B41" s="183"/>
      <c r="C41" s="183"/>
      <c r="D41" s="183"/>
      <c r="E41" s="183"/>
      <c r="F41" s="183"/>
      <c r="G41" s="183"/>
      <c r="H41" s="183"/>
      <c r="I41" s="183"/>
      <c r="J41" s="196" t="s">
        <v>118</v>
      </c>
      <c r="K41" s="196"/>
      <c r="L41" s="196"/>
      <c r="M41" s="196"/>
      <c r="N41" s="196"/>
      <c r="O41" s="196"/>
      <c r="P41" s="196"/>
      <c r="Q41" s="196"/>
      <c r="R41" s="196"/>
      <c r="S41" s="196"/>
      <c r="T41" s="196"/>
      <c r="U41" s="196"/>
      <c r="V41" s="196"/>
      <c r="W41" s="196"/>
      <c r="X41" s="196"/>
      <c r="Y41" s="196"/>
      <c r="Z41" s="196"/>
    </row>
    <row r="42" spans="1:29" ht="18.9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row>
    <row r="43" spans="1:29" ht="18.95" customHeight="1">
      <c r="A43" s="152" t="s">
        <v>84</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78"/>
      <c r="AB43" s="78"/>
      <c r="AC43" s="78"/>
    </row>
  </sheetData>
  <mergeCells count="59">
    <mergeCell ref="A43:Z43"/>
    <mergeCell ref="A39:I39"/>
    <mergeCell ref="J39:Z39"/>
    <mergeCell ref="A40:I40"/>
    <mergeCell ref="J40:Z40"/>
    <mergeCell ref="A41:I41"/>
    <mergeCell ref="J41:Z41"/>
    <mergeCell ref="A10:I11"/>
    <mergeCell ref="J8:Z8"/>
    <mergeCell ref="J9:Z9"/>
    <mergeCell ref="J10:Z10"/>
    <mergeCell ref="J11:Z11"/>
    <mergeCell ref="A16:I16"/>
    <mergeCell ref="A17:I18"/>
    <mergeCell ref="J12:Z12"/>
    <mergeCell ref="J13:Z13"/>
    <mergeCell ref="J14:Z14"/>
    <mergeCell ref="J15:Z15"/>
    <mergeCell ref="A12:I13"/>
    <mergeCell ref="A14:I15"/>
    <mergeCell ref="J16:Z16"/>
    <mergeCell ref="J17:Z17"/>
    <mergeCell ref="J18:Z18"/>
    <mergeCell ref="A3:Z4"/>
    <mergeCell ref="A5:I5"/>
    <mergeCell ref="J5:Z5"/>
    <mergeCell ref="J6:Z6"/>
    <mergeCell ref="J7:Z7"/>
    <mergeCell ref="A6:I9"/>
    <mergeCell ref="J19:Z19"/>
    <mergeCell ref="J20:Z20"/>
    <mergeCell ref="J27:Z27"/>
    <mergeCell ref="J37:Z37"/>
    <mergeCell ref="J28:Z28"/>
    <mergeCell ref="J29:Z29"/>
    <mergeCell ref="J30:Z30"/>
    <mergeCell ref="J31:Z31"/>
    <mergeCell ref="J32:Z32"/>
    <mergeCell ref="A19:I19"/>
    <mergeCell ref="A20:I21"/>
    <mergeCell ref="A22:I25"/>
    <mergeCell ref="A26:I27"/>
    <mergeCell ref="A28:I28"/>
    <mergeCell ref="A37:I37"/>
    <mergeCell ref="A38:I38"/>
    <mergeCell ref="J25:Z25"/>
    <mergeCell ref="J26:Z26"/>
    <mergeCell ref="J21:Z21"/>
    <mergeCell ref="J22:Z22"/>
    <mergeCell ref="J23:Z23"/>
    <mergeCell ref="J24:Z24"/>
    <mergeCell ref="A31:I35"/>
    <mergeCell ref="A36:I36"/>
    <mergeCell ref="A29:I30"/>
    <mergeCell ref="J38:Z38"/>
    <mergeCell ref="J33:Z33"/>
    <mergeCell ref="J34:Z34"/>
    <mergeCell ref="J35:Z35"/>
    <mergeCell ref="J36:Z36"/>
  </mergeCells>
  <phoneticPr fontId="2"/>
  <pageMargins left="0.31496062992125984" right="0.11811023622047245" top="0.15748031496062992" bottom="0.15748031496062992"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2</vt:i4>
      </vt:variant>
    </vt:vector>
  </HeadingPairs>
  <TitlesOfParts>
    <vt:vector size="66" baseType="lpstr">
      <vt:lpstr>表紙</vt:lpstr>
      <vt:lpstr>はじめに</vt:lpstr>
      <vt:lpstr>目次</vt:lpstr>
      <vt:lpstr>目次 (2)</vt:lpstr>
      <vt:lpstr>総括</vt:lpstr>
      <vt:lpstr>位置・地勢</vt:lpstr>
      <vt:lpstr>管内人口推移</vt:lpstr>
      <vt:lpstr>設立経緯</vt:lpstr>
      <vt:lpstr>組合沿革（1）</vt:lpstr>
      <vt:lpstr>組合沿革 (2)</vt:lpstr>
      <vt:lpstr>組合沿革 (3)</vt:lpstr>
      <vt:lpstr>組合沿革 (4)</vt:lpstr>
      <vt:lpstr>応援協定</vt:lpstr>
      <vt:lpstr>Ⅱ組織・財政</vt:lpstr>
      <vt:lpstr>組織・財政</vt:lpstr>
      <vt:lpstr>役員、議員、監査名簿</vt:lpstr>
      <vt:lpstr>任務分掌</vt:lpstr>
      <vt:lpstr>決算額・予算書</vt:lpstr>
      <vt:lpstr>構成町負担金割合</vt:lpstr>
      <vt:lpstr>構成町一般会計予算及び消防費</vt:lpstr>
      <vt:lpstr>Ⅲ整備指針に伴う基準と現有</vt:lpstr>
      <vt:lpstr>施設の概要</vt:lpstr>
      <vt:lpstr>訓練塔</vt:lpstr>
      <vt:lpstr>通信指令室及び機械室</vt:lpstr>
      <vt:lpstr>通信指令室及び機械室 (2)</vt:lpstr>
      <vt:lpstr>無線連絡系統図</vt:lpstr>
      <vt:lpstr>整備指針に伴う基準と現況比較 </vt:lpstr>
      <vt:lpstr>② </vt:lpstr>
      <vt:lpstr>階級と勤務年数</vt:lpstr>
      <vt:lpstr>職員の配置状況</vt:lpstr>
      <vt:lpstr>特殊技能資格一覧</vt:lpstr>
      <vt:lpstr>Ⅳ火災</vt:lpstr>
      <vt:lpstr>月別火災概況</vt:lpstr>
      <vt:lpstr>火災発生状況一覧</vt:lpstr>
      <vt:lpstr>火災発生状況一覧 (2)</vt:lpstr>
      <vt:lpstr>月・時間別火災発生件数</vt:lpstr>
      <vt:lpstr>町別火災件数と損害額</vt:lpstr>
      <vt:lpstr>年別火災発生件数</vt:lpstr>
      <vt:lpstr>Ⅴ　予防</vt:lpstr>
      <vt:lpstr>防火対象物一覧表</vt:lpstr>
      <vt:lpstr>防火管理者選任届状況</vt:lpstr>
      <vt:lpstr>防火管理者資格取得講習実施状況</vt:lpstr>
      <vt:lpstr>避難訓練実施状況</vt:lpstr>
      <vt:lpstr>火災予防条例等による届出</vt:lpstr>
      <vt:lpstr>許可・完成検査等</vt:lpstr>
      <vt:lpstr>危険物施設数・種類別</vt:lpstr>
      <vt:lpstr>自主防火団体</vt:lpstr>
      <vt:lpstr>Ⅵ　救急</vt:lpstr>
      <vt:lpstr>救急概要</vt:lpstr>
      <vt:lpstr>救急統計月別統括表</vt:lpstr>
      <vt:lpstr>署所別出場状況</vt:lpstr>
      <vt:lpstr>曜日・傷病程度別</vt:lpstr>
      <vt:lpstr>時間別・年齢区分別</vt:lpstr>
      <vt:lpstr>現着所要時間状況</vt:lpstr>
      <vt:lpstr>出場先別・島外搬送手段</vt:lpstr>
      <vt:lpstr>応急処置件数</vt:lpstr>
      <vt:lpstr>10年間の出・搬推移</vt:lpstr>
      <vt:lpstr>普通・上級救命講習カード発行状況</vt:lpstr>
      <vt:lpstr>Ⅶ消防団</vt:lpstr>
      <vt:lpstr>消防団現勢</vt:lpstr>
      <vt:lpstr>人員・機械配置一覧</vt:lpstr>
      <vt:lpstr>年齢構成等</vt:lpstr>
      <vt:lpstr>Ⅷその他</vt:lpstr>
      <vt:lpstr>危険物安全協会</vt:lpstr>
      <vt:lpstr>火災発生状況一覧!Print_Area</vt:lpstr>
      <vt:lpstr>'火災発生状況一覧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owner</cp:lastModifiedBy>
  <cp:lastPrinted>2025-07-03T00:33:35Z</cp:lastPrinted>
  <dcterms:created xsi:type="dcterms:W3CDTF">2021-04-29T02:30:02Z</dcterms:created>
  <dcterms:modified xsi:type="dcterms:W3CDTF">2025-07-03T00:33:37Z</dcterms:modified>
</cp:coreProperties>
</file>